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6.xml" ContentType="application/vnd.openxmlformats-officedocument.drawing+xml"/>
  <Override PartName="/xl/worksheets/sheet22.xml" ContentType="application/vnd.openxmlformats-officedocument.spreadsheetml.worksheet+xml"/>
  <Override PartName="/xl/drawings/drawing7.xml" ContentType="application/vnd.openxmlformats-officedocument.drawing+xml"/>
  <Override PartName="/xl/worksheets/sheet23.xml" ContentType="application/vnd.openxmlformats-officedocument.spreadsheetml.worksheet+xml"/>
  <Override PartName="/xl/drawings/drawing8.xml" ContentType="application/vnd.openxmlformats-officedocument.drawing+xml"/>
  <Override PartName="/xl/worksheets/sheet24.xml" ContentType="application/vnd.openxmlformats-officedocument.spreadsheetml.worksheet+xml"/>
  <Override PartName="/xl/drawings/drawing9.xml" ContentType="application/vnd.openxmlformats-officedocument.drawing+xml"/>
  <Override PartName="/xl/worksheets/sheet25.xml" ContentType="application/vnd.openxmlformats-officedocument.spreadsheetml.worksheet+xml"/>
  <Override PartName="/xl/drawings/drawing10.xml" ContentType="application/vnd.openxmlformats-officedocument.drawing+xml"/>
  <Override PartName="/xl/worksheets/sheet26.xml" ContentType="application/vnd.openxmlformats-officedocument.spreadsheetml.worksheet+xml"/>
  <Override PartName="/xl/drawings/drawing11.xml" ContentType="application/vnd.openxmlformats-officedocument.drawing+xml"/>
  <Override PartName="/xl/worksheets/sheet27.xml" ContentType="application/vnd.openxmlformats-officedocument.spreadsheetml.worksheet+xml"/>
  <Override PartName="/xl/drawings/drawing12.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drawings/drawing13.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drawings/drawing14.xml" ContentType="application/vnd.openxmlformats-officedocument.drawing+xml"/>
  <Override PartName="/xl/worksheets/sheet32.xml" ContentType="application/vnd.openxmlformats-officedocument.spreadsheetml.worksheet+xml"/>
  <Override PartName="/xl/drawings/drawing15.xml" ContentType="application/vnd.openxmlformats-officedocument.drawing+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00" windowWidth="11355" windowHeight="5895" tabRatio="908" activeTab="0"/>
  </bookViews>
  <sheets>
    <sheet name="Caratula" sheetId="1" r:id="rId1"/>
    <sheet name="ECG-1" sheetId="2" r:id="rId2"/>
    <sheet name="ECG-2" sheetId="3" r:id="rId3"/>
    <sheet name="EPC" sheetId="4" r:id="rId4"/>
    <sheet name="APP-1" sheetId="5" r:id="rId5"/>
    <sheet name="APP-2" sheetId="6" r:id="rId6"/>
    <sheet name="APP 3" sheetId="7" r:id="rId7"/>
    <sheet name="APP-3 (1)" sheetId="8" r:id="rId8"/>
    <sheet name="APP-3 (2) " sheetId="9" r:id="rId9"/>
    <sheet name="APP-3 (4) " sheetId="10" r:id="rId10"/>
    <sheet name="APP-3 (3)" sheetId="11" r:id="rId11"/>
    <sheet name="PAR" sheetId="12" r:id="rId12"/>
    <sheet name="PAR (2)" sheetId="13" r:id="rId13"/>
    <sheet name="PAR (3)" sheetId="14" r:id="rId14"/>
    <sheet name="PAR (4)" sheetId="15" r:id="rId15"/>
    <sheet name="PAR (5)" sheetId="16" r:id="rId16"/>
    <sheet name="PAR (6)" sheetId="17" r:id="rId17"/>
    <sheet name="PAR (7)" sheetId="18" r:id="rId18"/>
    <sheet name="PAR (8)" sheetId="19" r:id="rId19"/>
    <sheet name="PAR (9)" sheetId="20" r:id="rId20"/>
    <sheet name="ARF" sheetId="21" r:id="rId21"/>
    <sheet name="ARF (2)" sheetId="22" r:id="rId22"/>
    <sheet name="ARF (3)" sheetId="23" r:id="rId23"/>
    <sheet name="ARF (4)" sheetId="24" r:id="rId24"/>
    <sheet name="ARF (5)" sheetId="25" r:id="rId25"/>
    <sheet name="IPP" sheetId="26" r:id="rId26"/>
    <sheet name="EAP" sheetId="27" r:id="rId27"/>
    <sheet name="ADS-1" sheetId="28" r:id="rId28"/>
    <sheet name="ADS-2" sheetId="29" r:id="rId29"/>
    <sheet name="SAP" sheetId="30" r:id="rId30"/>
    <sheet name="FIC" sheetId="31" r:id="rId31"/>
    <sheet name="PET" sheetId="32" r:id="rId32"/>
    <sheet name="PPD" sheetId="33" r:id="rId33"/>
  </sheets>
  <externalReferences>
    <externalReference r:id="rId36"/>
    <externalReference r:id="rId37"/>
    <externalReference r:id="rId38"/>
    <externalReference r:id="rId39"/>
  </externalReferences>
  <definedNames>
    <definedName name="___EJE1">'[2]INICIO'!$Y$166:$Y$186</definedName>
    <definedName name="___EJE2">'[2]INICIO'!$Y$188:$Y$229</definedName>
    <definedName name="___EJE3">'[2]INICIO'!$Y$231:$Y$247</definedName>
    <definedName name="___EJE4">'[2]INICIO'!$Y$249:$Y$272</definedName>
    <definedName name="___EJE5">'[2]INICIO'!$Y$274:$Y$287</definedName>
    <definedName name="___EJE6">'[2]INICIO'!$Y$289:$Y$314</definedName>
    <definedName name="___EJE7">'[2]INICIO'!$Y$316:$Y$356</definedName>
    <definedName name="__EJE1">'[2]INICIO'!$Y$166:$Y$186</definedName>
    <definedName name="__EJE2">'[2]INICIO'!$Y$188:$Y$229</definedName>
    <definedName name="__EJE3">'[2]INICIO'!$Y$231:$Y$247</definedName>
    <definedName name="__EJE4">'[2]INICIO'!$Y$249:$Y$272</definedName>
    <definedName name="__EJE5">'[2]INICIO'!$Y$274:$Y$287</definedName>
    <definedName name="__EJE6">'[2]INICIO'!$Y$289:$Y$314</definedName>
    <definedName name="__EJE7">'[2]INICIO'!$Y$316:$Y$356</definedName>
    <definedName name="_EJE1">'[2]INICIO'!$Y$166:$Y$186</definedName>
    <definedName name="_EJE2">'[2]INICIO'!$Y$188:$Y$229</definedName>
    <definedName name="_EJE3">'[2]INICIO'!$Y$231:$Y$247</definedName>
    <definedName name="_EJE4">'[2]INICIO'!$Y$249:$Y$272</definedName>
    <definedName name="_EJE5">'[2]INICIO'!$Y$274:$Y$287</definedName>
    <definedName name="_EJE6">'[2]INICIO'!$Y$289:$Y$314</definedName>
    <definedName name="_EJE7">'[2]INICIO'!$Y$316:$Y$356</definedName>
    <definedName name="_Toc256789589" localSheetId="3">'EPC'!$A$10</definedName>
    <definedName name="adys_tipo" localSheetId="25">'[3]INICIO'!$AR$24:$AR$27</definedName>
    <definedName name="adys_tipo">'[2]INICIO'!$AR$24:$AR$27</definedName>
    <definedName name="AI" localSheetId="25">'[3]INICIO'!$AU$5:$AW$543</definedName>
    <definedName name="AI">'[2]INICIO'!$AU$5:$AW$543</definedName>
    <definedName name="_xlnm.Print_Area" localSheetId="5">'APP-2'!$A$1:$G$261</definedName>
    <definedName name="_xlnm.Print_Area" localSheetId="8">'APP-3 (2) '!$A$1:$T$54</definedName>
    <definedName name="_xlnm.Print_Area" localSheetId="9">'APP-3 (4) '!$A$1:$T$58</definedName>
    <definedName name="_xlnm.Print_Area" localSheetId="25">'IPP'!$A$1:$H$54</definedName>
    <definedName name="_xlnm.Print_Area" localSheetId="32">'PPD'!$A$1:$I$318</definedName>
    <definedName name="datos" localSheetId="25">OFFSET('[4]datos'!$A$1,0,0,COUNTA('[4]datos'!$A:$A),23)</definedName>
    <definedName name="datos" localSheetId="31">OFFSET('[2]datos'!$A$1,0,0,COUNTA('[2]datos'!$A:$A),23)</definedName>
    <definedName name="datos">OFFSET('[1]datos'!$A$1,0,0,COUNTA('[1]datos'!$A:$A),23)</definedName>
    <definedName name="DEFAULT" localSheetId="25">'[3]INICIO'!$AA$10</definedName>
    <definedName name="DEFAULT">'[2]INICIO'!$AA$10</definedName>
    <definedName name="EJE1" localSheetId="25">'[3]INICIO'!$Y$166:$Y$186</definedName>
    <definedName name="EJE1">'[2]INICIO'!$Y$166:$Y$186</definedName>
    <definedName name="EJE2" localSheetId="25">'[3]INICIO'!$Y$188:$Y$229</definedName>
    <definedName name="EJE2">'[2]INICIO'!$Y$188:$Y$229</definedName>
    <definedName name="EJE3" localSheetId="25">'[3]INICIO'!$Y$231:$Y$247</definedName>
    <definedName name="EJE3">'[2]INICIO'!$Y$231:$Y$247</definedName>
    <definedName name="EJE4" localSheetId="25">'[3]INICIO'!$Y$249:$Y$272</definedName>
    <definedName name="EJE4">'[2]INICIO'!$Y$249:$Y$272</definedName>
    <definedName name="EJE5" localSheetId="25">'[3]INICIO'!$Y$274:$Y$287</definedName>
    <definedName name="EJE5">'[2]INICIO'!$Y$274:$Y$287</definedName>
    <definedName name="EJE6" localSheetId="25">'[3]INICIO'!$Y$289:$Y$314</definedName>
    <definedName name="EJE6">'[2]INICIO'!$Y$289:$Y$314</definedName>
    <definedName name="EJE7" localSheetId="25">'[3]INICIO'!$Y$316:$Y$356</definedName>
    <definedName name="EJE7">'[2]INICIO'!$Y$316:$Y$356</definedName>
    <definedName name="EJES" localSheetId="25">'[3]INICIO'!$Y$151:$Y$157</definedName>
    <definedName name="EJES">'[2]INICIO'!$Y$151:$Y$157</definedName>
    <definedName name="FIDCOS" localSheetId="25">'[3]INICIO'!$DH$5:$DI$96</definedName>
    <definedName name="FIDCOS">'[2]INICIO'!$DH$5:$DI$96</definedName>
    <definedName name="FPC" localSheetId="25">'[3]INICIO'!$DE$5:$DF$96</definedName>
    <definedName name="FPC">'[2]INICIO'!$DE$5:$DF$96</definedName>
    <definedName name="gasto_gci" localSheetId="25">'[3]INICIO'!$AO$48:$AO$49</definedName>
    <definedName name="gasto_gci">'[2]INICIO'!$AO$48:$AO$49</definedName>
    <definedName name="LABEL" localSheetId="25">'[4]INICIO'!$AY$5:$AZ$97</definedName>
    <definedName name="LABEL" localSheetId="31">'[2]INICIO'!$AY$5:$AZ$97</definedName>
    <definedName name="LABEL">'[1]INICIO'!$AY$5:$AZ$97</definedName>
    <definedName name="label1g" localSheetId="25">'[3]INICIO'!$AA$19</definedName>
    <definedName name="label1g">'[2]INICIO'!$AA$19</definedName>
    <definedName name="label1S" localSheetId="25">'[3]INICIO'!$AA$22</definedName>
    <definedName name="label1S">'[2]INICIO'!$AA$22</definedName>
    <definedName name="label2g" localSheetId="25">'[3]INICIO'!$AA$20</definedName>
    <definedName name="label2g">'[2]INICIO'!$AA$20</definedName>
    <definedName name="label2S" localSheetId="25">'[3]INICIO'!$AA$23</definedName>
    <definedName name="label2S">'[2]INICIO'!$AA$23</definedName>
    <definedName name="Líneadeacción" localSheetId="6">'[1]INICIO'!#REF!</definedName>
    <definedName name="Líneadeacción" localSheetId="7">'[1]INICIO'!#REF!</definedName>
    <definedName name="Líneadeacción" localSheetId="8">'[1]INICIO'!#REF!</definedName>
    <definedName name="Líneadeacción" localSheetId="10">'[1]INICIO'!#REF!</definedName>
    <definedName name="Líneadeacción" localSheetId="9">'[1]INICIO'!#REF!</definedName>
    <definedName name="Líneadeacción" localSheetId="20">'[1]INICIO'!#REF!</definedName>
    <definedName name="Líneadeacción" localSheetId="21">'[1]INICIO'!#REF!</definedName>
    <definedName name="Líneadeacción" localSheetId="22">'[1]INICIO'!#REF!</definedName>
    <definedName name="Líneadeacción" localSheetId="23">'[1]INICIO'!#REF!</definedName>
    <definedName name="Líneadeacción" localSheetId="24">'[1]INICIO'!#REF!</definedName>
    <definedName name="Líneadeacción" localSheetId="26">'[1]INICIO'!#REF!</definedName>
    <definedName name="Líneadeacción" localSheetId="30">'[1]INICIO'!#REF!</definedName>
    <definedName name="Líneadeacción" localSheetId="11">'[1]INICIO'!#REF!</definedName>
    <definedName name="Líneadeacción" localSheetId="12">'[1]INICIO'!#REF!</definedName>
    <definedName name="Líneadeacción" localSheetId="13">'[1]INICIO'!#REF!</definedName>
    <definedName name="Líneadeacción" localSheetId="14">'[1]INICIO'!#REF!</definedName>
    <definedName name="Líneadeacción" localSheetId="15">'[1]INICIO'!#REF!</definedName>
    <definedName name="Líneadeacción" localSheetId="16">'[1]INICIO'!#REF!</definedName>
    <definedName name="Líneadeacción" localSheetId="17">'[1]INICIO'!#REF!</definedName>
    <definedName name="Líneadeacción" localSheetId="18">'[1]INICIO'!#REF!</definedName>
    <definedName name="Líneadeacción" localSheetId="19">'[1]INICIO'!#REF!</definedName>
    <definedName name="Líneadeacción">'[1]INICIO'!#REF!</definedName>
    <definedName name="lista_ai" localSheetId="25">'[3]INICIO'!$AO$55:$AO$96</definedName>
    <definedName name="lista_ai">'[2]INICIO'!$AO$55:$AO$96</definedName>
    <definedName name="lista_deleg" localSheetId="25">'[3]INICIO'!$AR$34:$AR$49</definedName>
    <definedName name="lista_deleg">'[2]INICIO'!$AR$34:$AR$49</definedName>
    <definedName name="lista_eppa" localSheetId="25">'[3]INICIO'!$AR$55:$AS$149</definedName>
    <definedName name="lista_eppa">'[2]INICIO'!$AR$55:$AS$149</definedName>
    <definedName name="LISTA_UR" localSheetId="25">'[3]INICIO'!$Y$4:$Z$93</definedName>
    <definedName name="LISTA_UR">'[2]INICIO'!$Y$4:$Z$93</definedName>
    <definedName name="MAPPEGS" localSheetId="20">'[1]INICIO'!#REF!</definedName>
    <definedName name="MAPPEGS" localSheetId="21">'[1]INICIO'!#REF!</definedName>
    <definedName name="MAPPEGS" localSheetId="22">'[1]INICIO'!#REF!</definedName>
    <definedName name="MAPPEGS" localSheetId="23">'[1]INICIO'!#REF!</definedName>
    <definedName name="MAPPEGS" localSheetId="24">'[1]INICIO'!#REF!</definedName>
    <definedName name="MAPPEGS" localSheetId="26">'[1]INICIO'!#REF!</definedName>
    <definedName name="MAPPEGS" localSheetId="30">'[1]INICIO'!#REF!</definedName>
    <definedName name="MAPPEGS" localSheetId="11">'[1]INICIO'!#REF!</definedName>
    <definedName name="MAPPEGS" localSheetId="12">'[1]INICIO'!#REF!</definedName>
    <definedName name="MAPPEGS" localSheetId="13">'[1]INICIO'!#REF!</definedName>
    <definedName name="MAPPEGS" localSheetId="14">'[1]INICIO'!#REF!</definedName>
    <definedName name="MAPPEGS" localSheetId="15">'[1]INICIO'!#REF!</definedName>
    <definedName name="MAPPEGS" localSheetId="16">'[1]INICIO'!#REF!</definedName>
    <definedName name="MAPPEGS" localSheetId="17">'[1]INICIO'!#REF!</definedName>
    <definedName name="MAPPEGS" localSheetId="18">'[1]INICIO'!#REF!</definedName>
    <definedName name="MAPPEGS" localSheetId="19">'[1]INICIO'!#REF!</definedName>
    <definedName name="MAPPEGS">'[1]INICIO'!#REF!</definedName>
    <definedName name="MODIF" localSheetId="25">'[3]datos'!$U$2:$U$31674</definedName>
    <definedName name="MODIF">'[2]datos'!$U$2:$U$31674</definedName>
    <definedName name="MSG_ERROR1" localSheetId="25">'[4]INICIO'!$AA$11</definedName>
    <definedName name="MSG_ERROR1" localSheetId="31">'[2]INICIO'!$AA$11</definedName>
    <definedName name="MSG_ERROR1">'[1]INICIO'!$AA$11</definedName>
    <definedName name="MSG_ERROR2" localSheetId="25">'[3]INICIO'!$AA$12</definedName>
    <definedName name="MSG_ERROR2">'[2]INICIO'!$AA$12</definedName>
    <definedName name="OPCION2" localSheetId="28">'[1]INICIO'!#REF!</definedName>
    <definedName name="OPCION2" localSheetId="6">'[1]INICIO'!#REF!</definedName>
    <definedName name="OPCION2" localSheetId="7">'[1]INICIO'!#REF!</definedName>
    <definedName name="OPCION2" localSheetId="8">'[1]INICIO'!#REF!</definedName>
    <definedName name="OPCION2" localSheetId="10">'[1]INICIO'!#REF!</definedName>
    <definedName name="OPCION2" localSheetId="9">'[1]INICIO'!#REF!</definedName>
    <definedName name="OPCION2" localSheetId="20">'[1]INICIO'!#REF!</definedName>
    <definedName name="OPCION2" localSheetId="21">'[1]INICIO'!#REF!</definedName>
    <definedName name="OPCION2" localSheetId="22">'[1]INICIO'!#REF!</definedName>
    <definedName name="OPCION2" localSheetId="23">'[1]INICIO'!#REF!</definedName>
    <definedName name="OPCION2" localSheetId="24">'[1]INICIO'!#REF!</definedName>
    <definedName name="OPCION2" localSheetId="26">'[1]INICIO'!#REF!</definedName>
    <definedName name="OPCION2" localSheetId="2">'[1]INICIO'!#REF!</definedName>
    <definedName name="OPCION2" localSheetId="3">'[1]INICIO'!#REF!</definedName>
    <definedName name="OPCION2" localSheetId="30">'[1]INICIO'!#REF!</definedName>
    <definedName name="OPCION2" localSheetId="25">'[4]INICIO'!#REF!</definedName>
    <definedName name="OPCION2" localSheetId="11">'[1]INICIO'!#REF!</definedName>
    <definedName name="OPCION2" localSheetId="12">'[1]INICIO'!#REF!</definedName>
    <definedName name="OPCION2" localSheetId="13">'[1]INICIO'!#REF!</definedName>
    <definedName name="OPCION2" localSheetId="14">'[1]INICIO'!#REF!</definedName>
    <definedName name="OPCION2" localSheetId="15">'[1]INICIO'!#REF!</definedName>
    <definedName name="OPCION2" localSheetId="16">'[1]INICIO'!#REF!</definedName>
    <definedName name="OPCION2" localSheetId="17">'[1]INICIO'!#REF!</definedName>
    <definedName name="OPCION2" localSheetId="18">'[1]INICIO'!#REF!</definedName>
    <definedName name="OPCION2" localSheetId="19">'[1]INICIO'!#REF!</definedName>
    <definedName name="OPCION2" localSheetId="31">'[2]INICIO'!#REF!</definedName>
    <definedName name="OPCION2" localSheetId="32">'[1]INICIO'!#REF!</definedName>
    <definedName name="OPCION2">'[1]INICIO'!#REF!</definedName>
    <definedName name="ORIG" localSheetId="25">'[3]datos'!$T$2:$T$31674</definedName>
    <definedName name="ORIG">'[2]datos'!$T$2:$T$31674</definedName>
    <definedName name="P" localSheetId="25">'[3]INICIO'!$AO$5:$AP$32</definedName>
    <definedName name="P">'[2]INICIO'!$AO$5:$AP$32</definedName>
    <definedName name="P_K" localSheetId="25">'[3]INICIO'!$AO$5:$AO$32</definedName>
    <definedName name="P_K">'[2]INICIO'!$AO$5:$AO$32</definedName>
    <definedName name="PE" localSheetId="25">'[3]INICIO'!$AR$5:$AS$16</definedName>
    <definedName name="PE">'[2]INICIO'!$AR$5:$AS$16</definedName>
    <definedName name="PE_K" localSheetId="25">'[3]INICIO'!$AR$5:$AR$16</definedName>
    <definedName name="PE_K">'[2]INICIO'!$AR$5:$AR$16</definedName>
    <definedName name="rubros_fpc" localSheetId="25">'[3]INICIO'!$AO$39:$AO$42</definedName>
    <definedName name="rubros_fpc">'[2]INICIO'!$AO$39:$AO$42</definedName>
    <definedName name="_xlnm.Print_Titles" localSheetId="27">'ADS-1'!$1:$17</definedName>
    <definedName name="_xlnm.Print_Titles" localSheetId="28">'ADS-2'!$1:$17</definedName>
    <definedName name="_xlnm.Print_Titles" localSheetId="6">'APP 3'!$1:$25</definedName>
    <definedName name="_xlnm.Print_Titles" localSheetId="4">'APP-1'!$1:$20</definedName>
    <definedName name="_xlnm.Print_Titles" localSheetId="5">'APP-2'!$4:$19</definedName>
    <definedName name="_xlnm.Print_Titles" localSheetId="7">'APP-3 (1)'!$1:$28</definedName>
    <definedName name="_xlnm.Print_Titles" localSheetId="8">'APP-3 (2) '!$1:$26</definedName>
    <definedName name="_xlnm.Print_Titles" localSheetId="10">'APP-3 (3)'!$1:$28</definedName>
    <definedName name="_xlnm.Print_Titles" localSheetId="9">'APP-3 (4) '!$1:$28</definedName>
    <definedName name="_xlnm.Print_Titles" localSheetId="20">'ARF'!$1:$17</definedName>
    <definedName name="_xlnm.Print_Titles" localSheetId="21">'ARF (2)'!$1:$17</definedName>
    <definedName name="_xlnm.Print_Titles" localSheetId="22">'ARF (3)'!$1:$17</definedName>
    <definedName name="_xlnm.Print_Titles" localSheetId="23">'ARF (4)'!$1:$17</definedName>
    <definedName name="_xlnm.Print_Titles" localSheetId="24">'ARF (5)'!$1:$17</definedName>
    <definedName name="_xlnm.Print_Titles" localSheetId="26">'EAP'!$1:$22</definedName>
    <definedName name="_xlnm.Print_Titles" localSheetId="1">'ECG-1'!$1:$20</definedName>
    <definedName name="_xlnm.Print_Titles" localSheetId="2">'ECG-2'!$1:$20</definedName>
    <definedName name="_xlnm.Print_Titles" localSheetId="3">'EPC'!$1:$15</definedName>
    <definedName name="_xlnm.Print_Titles" localSheetId="30">'FIC'!$11:$25</definedName>
    <definedName name="_xlnm.Print_Titles" localSheetId="25">'IPP'!$1:$24</definedName>
    <definedName name="_xlnm.Print_Titles" localSheetId="11">'PAR'!$1:$23</definedName>
    <definedName name="_xlnm.Print_Titles" localSheetId="12">'PAR (2)'!$1:$23</definedName>
    <definedName name="_xlnm.Print_Titles" localSheetId="13">'PAR (3)'!$1:$23</definedName>
    <definedName name="_xlnm.Print_Titles" localSheetId="14">'PAR (4)'!$1:$23</definedName>
    <definedName name="_xlnm.Print_Titles" localSheetId="15">'PAR (5)'!$1:$23</definedName>
    <definedName name="_xlnm.Print_Titles" localSheetId="16">'PAR (6)'!$1:$23</definedName>
    <definedName name="_xlnm.Print_Titles" localSheetId="17">'PAR (7)'!$1:$23</definedName>
    <definedName name="_xlnm.Print_Titles" localSheetId="18">'PAR (8)'!$1:$23</definedName>
    <definedName name="_xlnm.Print_Titles" localSheetId="19">'PAR (9)'!$1:$22</definedName>
    <definedName name="_xlnm.Print_Titles" localSheetId="31">'PET'!$1:$20</definedName>
    <definedName name="_xlnm.Print_Titles" localSheetId="32">'PPD'!$1:$24</definedName>
    <definedName name="_xlnm.Print_Titles" localSheetId="29">'SAP'!$1:$19</definedName>
    <definedName name="U" localSheetId="25">'[3]INICIO'!$Y$4:$Z$93</definedName>
    <definedName name="U">'[2]INICIO'!$Y$4:$Z$93</definedName>
    <definedName name="UEG_DENOM" localSheetId="25">'[3]datos'!$R$2:$R$31674</definedName>
    <definedName name="UEG_DENOM">'[2]datos'!$R$2:$R$31674</definedName>
    <definedName name="UR" localSheetId="25">'[3]INICIO'!$AJ$5:$AM$99</definedName>
    <definedName name="UR">'[2]INICIO'!$AJ$5:$AM$99</definedName>
  </definedNames>
  <calcPr fullCalcOnLoad="1"/>
</workbook>
</file>

<file path=xl/sharedStrings.xml><?xml version="1.0" encoding="utf-8"?>
<sst xmlns="http://schemas.openxmlformats.org/spreadsheetml/2006/main" count="1504" uniqueCount="830">
  <si>
    <t>C).- La variación que presenta fue debido a que la afectación que se efectúo para destinar los recursos del Fondo de Aportaciones para la Infraestructura Social, Municipal y de las Demarcaciones Territoriales será aplicada en el mes de julio para poder realizar los proyectos en viviendas habitacionales.</t>
  </si>
  <si>
    <t>A).- La variación que presenta se debió a que todos los apoyos que se le otorgaron a las campañas de salud fueron con materiales existentes en el almacén del ejercicio anterior.</t>
  </si>
  <si>
    <t>C).- La variación que presenta se debió a que todos los apoyos que se le otorgaron a las campañas de salud fueron con materiales existentes en el almacén del ejercicio anterior.</t>
  </si>
  <si>
    <t>Construcción y ampliación de infraestructura deportiva</t>
  </si>
  <si>
    <t>Mantenimiento, conservación y rehabilitación de infraestructura cultural</t>
  </si>
  <si>
    <t>Promociones de actividades culturales</t>
  </si>
  <si>
    <t>A).- La variación que presenta fue debido a que los materiales que se utilizaron en los eventos que se realizaron en el Fomento al Empleo, son materiales existentes en el almacén de ejercicios anteriores.</t>
  </si>
  <si>
    <t>C).- La variación que presenta fue debido a que los materiales que se utilizaron en los eventos que se realizaron en el Fomento al Empleo, son materiales existentes en el almacén de ejercicios anteriores.</t>
  </si>
  <si>
    <t>ASUNTOS DE ORDEN PÚBLICO DE SEGURIDAD INTERIOR</t>
  </si>
  <si>
    <t>A).- La variación que presenta se deriva a que los recursos se ejercerán en el siguiente período por los procesos de revisión de la facturación para su pago.</t>
  </si>
  <si>
    <t>C).- La variación que presenta se deriva a que los recursos se ejercerán en el siguiente período por los procesos de revisión de la facturación para su pago.</t>
  </si>
  <si>
    <t>A).- La variación que presenta, se debido a que los materiales que se utilizaron en los cursos que se otorgaron a la ciudadanía se encontraban en  almacén del ejercicio anterior.</t>
  </si>
  <si>
    <t>A).- La variación que presenta obedeció a que por las intensas lluvias no fue posible realizar la poda de árboles en las colonias Industrial Vallejo, Prohogar I y Prohogar II, los recursos se ejercerán en el siguiente periodo.</t>
  </si>
  <si>
    <t>C).- La variación que presenta obedeció a que por las intensas lluvias no fue posible realizar la poda de árboles en las colonias Industrial Vallejo, Prohogar I y Prohogar II, los recursos se ejercerán en el siguiente periodo.</t>
  </si>
  <si>
    <t>VIVIENDA Y SERVICIOS A L COMUNIDAD</t>
  </si>
  <si>
    <t>B).- La variación que presenta, fue debido a la entrega desfasada de las estimaciones para su revisión y pago por parte de los contratistas en la realización de los proyectos de banqueta y guarniciones.</t>
  </si>
  <si>
    <t>C).- La variación que presenta, fue debido a la entrega desfasada de las estimaciones para su revisión y pago por parte de los contratistas en la realización de los proyectos de banqueta y guarniciones.</t>
  </si>
  <si>
    <t>A).- la variación que presenta, obedeció a que se están realizando las encuestas de las viviendas precarias en las que se realizaran los apoyos de entrega de laminas, polines, impermeabilizante, motivo por lo cual la meta no se alcanzo.</t>
  </si>
  <si>
    <t>B).- la variación que presenta, fue debido a que se encuentran en proceso de licitación para la adquisición de laminas, polines e impermeabilizante para dar el apoyo a las viviendas precarias.</t>
  </si>
  <si>
    <t>C).-la variación que presenta se debió a que se realizan las acuestas para otorgar los apoyos a las viviendas precarias y se están realizando los procesos de licitación para la adquisición de los materiales</t>
  </si>
  <si>
    <t>A).- La variación que presenta, se derivo por las intensas lluvias que azotaron la ciudad y que no permitieron realizar los trabajos de balizamiento en las colonias La Preciosa, Santa Lucía, El Jajay y el Rosario, motivo por lo cual la meta no se alcanzo.</t>
  </si>
  <si>
    <t>MANTENIMIENTO, REAHABILITACIÓN Y CONSERVACIÓN DE LA IMAGEN URBANA</t>
  </si>
  <si>
    <t>DISTINTOS CENTROS</t>
  </si>
  <si>
    <t>PROGRAMA DE APOYO DE ZAPATOS PARA NIÑOS QUE CURSAN PRIMARIA</t>
  </si>
  <si>
    <t xml:space="preserve">AZCAPOTZALCO </t>
  </si>
  <si>
    <t xml:space="preserve">DISTINTAS ESCUELAS </t>
  </si>
  <si>
    <t xml:space="preserve">PROGRAMA DE AYUDA A VIVIENDA PRECARIA </t>
  </si>
  <si>
    <t xml:space="preserve">VIVIENDA </t>
  </si>
  <si>
    <t>PROGRAMA DE AYUDA PARA UNIDADES HABITACIONALES</t>
  </si>
  <si>
    <t>PROGRAMA DE APOYO DE LENTES A ESTUDIANTES DE PRIMARIA SECUNDARIA Y PREPARATORIA</t>
  </si>
  <si>
    <t>APOYO A CONCURSANTES DE DIFERENTES ACTIVIDADES RECREATIVAS, DEPORTIVAS Y CULTURALES</t>
  </si>
  <si>
    <t>SE DESTINARAN PARA EL PAGO DE LA LOGISTICA DE LA CARRERA Y EL PAGO DE PREMIOS QUE SE TOTORGA A LOS GANADORES</t>
  </si>
  <si>
    <t xml:space="preserve">TOITAL URG </t>
  </si>
  <si>
    <t>REORDENAMIENTO DE LA VÍA PÚBLICA CON ENFOQUE DE DESARROLLO ECONÓMICO</t>
  </si>
  <si>
    <t>APOYO A MYPES</t>
  </si>
  <si>
    <t>HABITABILIDAD, SERVICIOS, ESPACIOS PÚBLICOS E INFRAESTRCUTURA</t>
  </si>
  <si>
    <t>(3)</t>
  </si>
  <si>
    <t>(4)</t>
  </si>
  <si>
    <t>(5)</t>
  </si>
  <si>
    <t>(7)</t>
  </si>
  <si>
    <t>(8)</t>
  </si>
  <si>
    <t>(9)</t>
  </si>
  <si>
    <t>(6)</t>
  </si>
  <si>
    <t>(10)</t>
  </si>
  <si>
    <t>(11)</t>
  </si>
  <si>
    <t>AI</t>
  </si>
  <si>
    <t>DENOMINACIÓN</t>
  </si>
  <si>
    <t>FÍSICO</t>
  </si>
  <si>
    <t>R      E      S      U      L      T      A      D      O      S</t>
  </si>
  <si>
    <t>DESCRIPCIÓN</t>
  </si>
  <si>
    <t>CARACTERÍSTICAS</t>
  </si>
  <si>
    <t xml:space="preserve">CAPÍTULO   </t>
  </si>
  <si>
    <t xml:space="preserve">DELEGACIÓN  </t>
  </si>
  <si>
    <t>COLONIA</t>
  </si>
  <si>
    <t>EJERCIDO</t>
  </si>
  <si>
    <t>A)</t>
  </si>
  <si>
    <t>B)</t>
  </si>
  <si>
    <t xml:space="preserve"> BENEFICIARIO</t>
  </si>
  <si>
    <t xml:space="preserve"> TOTAL</t>
  </si>
  <si>
    <t xml:space="preserve"> EJERCIDO</t>
  </si>
  <si>
    <t>DESTINO DEL GASTO</t>
  </si>
  <si>
    <t>MODIFICADO</t>
  </si>
  <si>
    <t xml:space="preserve">1/ Se refiere a programas públicos que cuentan con reglas de operación publicadas en la Gaceta Oficial del Distrito Federal. </t>
  </si>
  <si>
    <t>2/ Tipo de Beneficiario sea persona, grupo, asociación o empresa.</t>
  </si>
  <si>
    <t>ADQUISICIÓN Y COLOCACIÓN DE BEBEDEROS DE AGUA PURIFICADA EN CENDIS Y ESCUELAS PRIMARIAS</t>
  </si>
  <si>
    <t>COLOCACIÓN DE BEBEDEROS PARA EL SUMINISTRO DE AGUA PURIFICADA EN CENDIS Y ESCUELAS PRIMARIAS, EN EL CASO DE CENDIS INCLUYE PRURIFICACIÓN DE AGUA PARA LA PREPARACIÓN DE ALIMENTOS.</t>
  </si>
  <si>
    <t>SE LES DARA APOYO EN ESPECIE DE PINTURA, POLINES, TINACOS E IMPERMEABILIZANTE A 25 UNIDADES HABITACIONALES, BENEFICIANDO A 2500 PERSONAS</t>
  </si>
  <si>
    <t>B.- No presenta Variación</t>
  </si>
  <si>
    <t>Servicios Funerarios</t>
  </si>
  <si>
    <t>Servicios complementarios de apoyo a personas con discapacidad</t>
  </si>
  <si>
    <t>Servicios de ayuda de asistencia social</t>
  </si>
  <si>
    <t>VIVIENDA Y SERVICIOS COMUNALES</t>
  </si>
  <si>
    <t>A).- La variación que presenta fue debido a que los trabajos que se realizaron en el Centro de Control Canino como vacunaciones, desparacitaciones, se realizaron con materiales existentes del ejercicio anterior.</t>
  </si>
  <si>
    <t>C).- La variación que presenta fue debido a que los trabajos que se realizaron en el Centro de Control Canino como vacunaciones, desparacitaciones, se realizaron con materiales existentes del ejercicio anterior.</t>
  </si>
  <si>
    <t>Fomento de actividades deportivas y recreativas</t>
  </si>
  <si>
    <t>Apoyo a la educación</t>
  </si>
  <si>
    <t>ÁREA DE OPORTUNIDAD DEL PROGRAMA GENERAL DE DESARROLLO 2013-2018:</t>
  </si>
  <si>
    <t>PROGRAMA PRESUPUESTARIO:</t>
  </si>
  <si>
    <t>NUMERO DE PROYECTO</t>
  </si>
  <si>
    <t>A).- La variación que presenta, es debido a que se encuentra en proceso de licitación la ampliación del Centro de Desarrollo Social y comunitario Benito Juárez, el cual se realizara en el presente período.</t>
  </si>
  <si>
    <t>C).- La variación que presenta, es debido a que se encuentra en proceso de licitación la ampliación del Centro de Desarrollo Social y comunitario Benito Juárez, el cual se realizara en el presente período.</t>
  </si>
  <si>
    <t>Fomento el empleo</t>
  </si>
  <si>
    <t>Complemento a unidades de protección ciudadana</t>
  </si>
  <si>
    <t>Gestión integral de riesgos en materia de protección civil</t>
  </si>
  <si>
    <t>DESARROLLO ECONÓMICO Y SUSTENTABLE</t>
  </si>
  <si>
    <t>C).- La variación que presenta, se debido a que los materiales que se utilizaron en los cursos que se otorgaron a la ciudadanía se encontraban en en almacén del ejercicio anterior.</t>
  </si>
  <si>
    <t>ASUNTOS ECONÓMICOS Y COMERCIALES Y LABORALES EN GENERAL</t>
  </si>
  <si>
    <t>Mantenimiento, conservación y rehabilitación a edificios públicos</t>
  </si>
  <si>
    <t>Mantenimiento, rehabilitación y conservación de la imagen urbana</t>
  </si>
  <si>
    <t>Mantenimiento, conservación y rehabilitación para unidades habitacionales y vivienda</t>
  </si>
  <si>
    <t>B).- No presenta Variación</t>
  </si>
  <si>
    <t>Mantenimiento, conservación y rehabilitación de vialidades secundarias</t>
  </si>
  <si>
    <t>B9.- No presenta variación</t>
  </si>
  <si>
    <t>mantenimiento, conservación y rehabilitación de infraestructura de agua potable</t>
  </si>
  <si>
    <t>Apoyo administrativo</t>
  </si>
  <si>
    <t>TOTAL                 POBLACIÓN              OBJETIVO</t>
  </si>
  <si>
    <t>UNIDAD
DE
MEDIDA</t>
  </si>
  <si>
    <t>ALCANZADO
(2)</t>
  </si>
  <si>
    <t>ICMPP
(%)
2/1=(3)</t>
  </si>
  <si>
    <t>EJERCIDO
(5)</t>
  </si>
  <si>
    <t>ANTICIPOS
(7)</t>
  </si>
  <si>
    <t>AMORTIZACIÓN DE ANTICIPOS
(8)</t>
  </si>
  <si>
    <t>IDBSPP
(%)
(5+6-7+8)/4
(9)</t>
  </si>
  <si>
    <t>IARCM
(%)
3/9</t>
  </si>
  <si>
    <t>RENDIMIENTOS
FINANCIEROS</t>
  </si>
  <si>
    <t>NOMBRE DEL FIDEICOMISO</t>
  </si>
  <si>
    <t>SALDO</t>
  </si>
  <si>
    <t>GASTO</t>
  </si>
  <si>
    <t>INGRESO</t>
  </si>
  <si>
    <t>PARTIDA</t>
  </si>
  <si>
    <t>FECHA DE PUBLICACIÓN DE REGLAS DE OPERACIÓN</t>
  </si>
  <si>
    <t>PERÍODO: ENERO - JUNIO 2014</t>
  </si>
  <si>
    <t>PERIODO: ENERO - JUNIO  2014</t>
  </si>
  <si>
    <t>|</t>
  </si>
  <si>
    <t>PERÍODO:  ENERO- JUNIO  2014</t>
  </si>
  <si>
    <t>PPD PRESUPUESTO PARTICIPATIVO PARA LAS DELEGACIONES</t>
  </si>
  <si>
    <t>PROYECTO</t>
  </si>
  <si>
    <t>COLONIA O PUEBLO ORIGINARIO</t>
  </si>
  <si>
    <t>AVANCE DEL
 PROYECTO
 (%)</t>
  </si>
  <si>
    <t>VAR. 
%
3/2</t>
  </si>
  <si>
    <t xml:space="preserve"> EJERCIDO
3</t>
  </si>
  <si>
    <t>F</t>
  </si>
  <si>
    <t>SF</t>
  </si>
  <si>
    <t>CAP</t>
  </si>
  <si>
    <t>FI</t>
  </si>
  <si>
    <t>DEVENGADO
(2)</t>
  </si>
  <si>
    <t>EJERCIDO
(3)</t>
  </si>
  <si>
    <t>ALCANZADO
(3)</t>
  </si>
  <si>
    <t>AVANCE %</t>
  </si>
  <si>
    <t>3/1*100
=(4)</t>
  </si>
  <si>
    <t>3/2*100
=(5)</t>
  </si>
  <si>
    <t>DEVENGADO
(8)</t>
  </si>
  <si>
    <t>EJERCIDO
(9)</t>
  </si>
  <si>
    <t>8/6*100
=(10)</t>
  </si>
  <si>
    <t>8/7*100
=(11)</t>
  </si>
  <si>
    <t>9/6*100
=(12)</t>
  </si>
  <si>
    <t>9/7*100
=(13)</t>
  </si>
  <si>
    <t>FUENTE DE
FINANCIAMIENTO</t>
  </si>
  <si>
    <t>A) (12)</t>
  </si>
  <si>
    <t>B) (13)</t>
  </si>
  <si>
    <t>C) (14)</t>
  </si>
  <si>
    <t>OBJETIVO
(5)</t>
  </si>
  <si>
    <t>NOMBRE DEL
INDICADOR
(6)</t>
  </si>
  <si>
    <t>DIMENSIÓN A
MEDIR
(7)</t>
  </si>
  <si>
    <t>MÉTODO DE
CÁLCULO
(8)</t>
  </si>
  <si>
    <t>VALOR DEL
INDICADOR
(9)</t>
  </si>
  <si>
    <t>VALOR DEL
INDICADOR
EN EL MISMO PERIODO DEL AÑO ANTERIOR
(10)</t>
  </si>
  <si>
    <t>FRECUENCIA A
MEDIR
(11)</t>
  </si>
  <si>
    <t>MEDIOS DE
VERIFICACIÓN
(12)</t>
  </si>
  <si>
    <t>DATOS GENERALES DEL FIDEICOMISO</t>
  </si>
  <si>
    <t>Denominación del Fideicomiso: (3)</t>
  </si>
  <si>
    <t>Fecha de su constitución: (4)</t>
  </si>
  <si>
    <t>Fideicomitente: (5)</t>
  </si>
  <si>
    <t>Fideicomisario: (6)</t>
  </si>
  <si>
    <t>Fiduciario: (7)</t>
  </si>
  <si>
    <t>Objeto de su constitución: (8)</t>
  </si>
  <si>
    <t>Modificaciones al objeto de su constitución: (9)</t>
  </si>
  <si>
    <t>Objeto actual: (10)</t>
  </si>
  <si>
    <t>DISPONIBILIDAD PRESUPUESTAL DEL FIDEICOMISO</t>
  </si>
  <si>
    <t>Disponibilidad de Recursos al Finalizar el Trimestre Anterior: (11)</t>
  </si>
  <si>
    <t>Disponibilidad de Recursos al Finalizar el Trimestre de Referencia: (12)</t>
  </si>
  <si>
    <t>Variación de la Disponibilidad: (13)</t>
  </si>
  <si>
    <t>ESTADO FINANCIERO DEL FIDEICOMISO</t>
  </si>
  <si>
    <t>Activo: (14)</t>
  </si>
  <si>
    <t>Pasivo: (15)</t>
  </si>
  <si>
    <t>Capital: (16)</t>
  </si>
  <si>
    <t>AVANCE PRESUPUESTAL DEL FIDEICOMISO</t>
  </si>
  <si>
    <t>Naturaleza del Gasto:  (17)</t>
  </si>
  <si>
    <t>Destino del Gasto: (18)</t>
  </si>
  <si>
    <t>Monto Ejercido (19)</t>
  </si>
  <si>
    <t xml:space="preserve">
PROGRAMADO 
 (1)</t>
  </si>
  <si>
    <t xml:space="preserve">
PROGRAMADO
(2)</t>
  </si>
  <si>
    <t xml:space="preserve">
PROGRAMADO
(7)</t>
  </si>
  <si>
    <t>PROGRAMADO
(4)</t>
  </si>
  <si>
    <t>PROGRAMADO</t>
  </si>
  <si>
    <t xml:space="preserve">PROGRAMADO  </t>
  </si>
  <si>
    <t>PROGRAMADO
2</t>
  </si>
  <si>
    <t>PROGRAMADO 
 (1)</t>
  </si>
  <si>
    <t>PP</t>
  </si>
  <si>
    <t>PENDIENTE POR EJERCER
(6)</t>
  </si>
  <si>
    <r>
      <t xml:space="preserve">DENOMINACIÓN DEL PROGRAMA </t>
    </r>
    <r>
      <rPr>
        <b/>
        <vertAlign val="superscript"/>
        <sz val="9"/>
        <rFont val="Gotham Rounded Book"/>
        <family val="3"/>
      </rPr>
      <t>1/</t>
    </r>
  </si>
  <si>
    <r>
      <t xml:space="preserve"> TIPO </t>
    </r>
    <r>
      <rPr>
        <b/>
        <vertAlign val="superscript"/>
        <sz val="8"/>
        <rFont val="Gotham Rounded Book"/>
        <family val="3"/>
      </rPr>
      <t>2/</t>
    </r>
    <r>
      <rPr>
        <b/>
        <sz val="8"/>
        <rFont val="Gotham Rounded Book"/>
        <family val="3"/>
      </rPr>
      <t xml:space="preserve"> </t>
    </r>
  </si>
  <si>
    <r>
      <t xml:space="preserve"> TIPO</t>
    </r>
    <r>
      <rPr>
        <b/>
        <vertAlign val="superscript"/>
        <sz val="8"/>
        <rFont val="Gotham Rounded Book"/>
        <family val="3"/>
      </rPr>
      <t>1/</t>
    </r>
    <r>
      <rPr>
        <b/>
        <sz val="8"/>
        <rFont val="Gotham Rounded Book"/>
        <family val="3"/>
      </rPr>
      <t xml:space="preserve"> </t>
    </r>
  </si>
  <si>
    <t>B)  EXPLICACIÓN A LAS VARIACIONES DEL PRESUPUESTO EJERCIDO RESPECTO AL DEVENGADO</t>
  </si>
  <si>
    <t>A) Causas de las variaciones del Índice de Cumplimiento de las Metas Programadas al Período (ICMPP)</t>
  </si>
  <si>
    <t>B) Causas de las variaciones del Índice de Disfrute de Bienes y Servicios Previsto al Período (IDBSPP)</t>
  </si>
  <si>
    <t>HABITABILIDAD, SERVICIOS, ESPACIOS PÚBLICOS E UNFRAESTRUCTURA</t>
  </si>
  <si>
    <t>2</t>
  </si>
  <si>
    <t>1</t>
  </si>
  <si>
    <t>218</t>
  </si>
  <si>
    <t>4</t>
  </si>
  <si>
    <t>223</t>
  </si>
  <si>
    <t>5</t>
  </si>
  <si>
    <t>MANTENIMIENTO, CONSER VACIÓN Y REHABILITACIÓN DE INFRAESTRCUTURA EDUCATIVA</t>
  </si>
  <si>
    <t>C) Causas de las variaciones del Índice de Aplicación de Recursos para la Consecución de Metas Programadas (IARCM)</t>
  </si>
  <si>
    <t>ECG-1 EVOLUCIÓN PRESUPUESTAL POR CAPÍTULO DE GASTO CON DÍGITO IDENTIFICADOR 1</t>
  </si>
  <si>
    <t>ECG-2 EVOLUCIÓN PRESUPUESTAL POR CAPÍTULO DE GASTO CON DÍGITO IDENTIFICADOR  2</t>
  </si>
  <si>
    <t>A)  EXPLICACIÓN A LAS VARIACIONES DEL PRESUPUESTO  DEVENGADO  RESPECTO DEL PROGRAMADO AL PERIODO</t>
  </si>
  <si>
    <t>DESTINO DE GASTO</t>
  </si>
  <si>
    <t>A) OBJETIVO O NECESIDAD A SATISFACER</t>
  </si>
  <si>
    <t>B) DESCRIPCIÓN</t>
  </si>
  <si>
    <t>C) POBLACIÓN BENEFICIADA O AFECTADA</t>
  </si>
  <si>
    <t>ADS-1 AYUDAS, DONATIVOS Y SUBSIDIOS</t>
  </si>
  <si>
    <t>TOTAL URG (9)</t>
  </si>
  <si>
    <t>ADS-2  AYUDAS, DONATIVOS Y SUBSIDIOS A FIDEICOMISOS</t>
  </si>
  <si>
    <t>* Se refiere a programas presupuestarios o públicos.</t>
  </si>
  <si>
    <t>PAR PRINCIPALES ACCIONES, PROYECTOS O PROGRAMAS* REALIZADOS</t>
  </si>
  <si>
    <t>EAP EVOLUCIÓN DE LAS ADECUACIONES PRESUPUESTALES</t>
  </si>
  <si>
    <t>SAP   PROGRAMAS QUE OTORGAN SUBSIDIOS Y APOYOS A LA POBLACIÓN</t>
  </si>
  <si>
    <t>EPC EVOLUCIÓN PRESUPUESTAL DE PARTIDAS CENTRALIZADAS O CONSOLIDADAS</t>
  </si>
  <si>
    <t>* Se refiere al presupuesto autorizado en los Anexos III, IV,  V y VI del Decreto de Presupuesto de Egresos para el ejercicio fiscal 2014.</t>
  </si>
  <si>
    <t>PET PROYECTOS ETIQUETADOS EN EL DECRETO DE PRESUPUESTO DE EGRESOS DEL D. F. PARA EL EJERCICIO FISCAL 2014</t>
  </si>
  <si>
    <t>FIC  FIDEICOMISOS CONSTITUIDOS</t>
  </si>
  <si>
    <t>AUTORIZADO *
1</t>
  </si>
  <si>
    <t>* Se refiere el presupuesto autorizado en el Anexo II del  Decreto de Presupuesto de Egresos para el Ejercicio Fiscal 2014.</t>
  </si>
  <si>
    <t>EJE</t>
  </si>
  <si>
    <t>APP-1 AVANCE PROGRAMÁTICO-PRESUPUESTAL DE ACTIVIDADES INSTITUCIONALES</t>
  </si>
  <si>
    <t>APP-2  EXPLICACIÓN A LAS VARIACIONES DEL AVANCE PROGRAMÁTICO-PRESUPUESTAL DE ACTIVIDADES INSTITUCIONALES</t>
  </si>
  <si>
    <t>*Se refiere a la meta física y presupuesto modificados al período.</t>
  </si>
  <si>
    <r>
      <rPr>
        <b/>
        <vertAlign val="superscript"/>
        <sz val="8"/>
        <rFont val="Gotham Rounded Book"/>
        <family val="3"/>
      </rPr>
      <t>1/</t>
    </r>
    <r>
      <rPr>
        <b/>
        <sz val="8"/>
        <rFont val="Gotham Rounded Book"/>
        <family val="3"/>
      </rPr>
      <t xml:space="preserve"> Tipo de beneficiario sea persona, grupo, asociación o empresa.</t>
    </r>
  </si>
  <si>
    <t>PRESUPUESTO (Pesos con Centésimas)</t>
  </si>
  <si>
    <t>VARIACIÓN</t>
  </si>
  <si>
    <t>(4)=2-1</t>
  </si>
  <si>
    <t>(5)=3-2</t>
  </si>
  <si>
    <t>PRESUPUESTAL   (Pesos con Centésimas)</t>
  </si>
  <si>
    <t>PRESUPUESTO
(Pesos con Centésimas)</t>
  </si>
  <si>
    <r>
      <t xml:space="preserve"> PRESUPUESTO 
(Pesos con Centésimas)</t>
    </r>
    <r>
      <rPr>
        <b/>
        <vertAlign val="superscript"/>
        <sz val="8"/>
        <rFont val="Gotham Rounded Book"/>
        <family val="3"/>
      </rPr>
      <t xml:space="preserve"> </t>
    </r>
  </si>
  <si>
    <t>APP-3  AVANCE PROGRAMÁTICO-PRESUPUESTAL DE ACTIVIDADES INSTITUCIONALES FINANCIADAS CON RECURSOS DE ORIGEN FEDERAL</t>
  </si>
  <si>
    <t>ARF APLICACIÓN DE LOS RECURSOS DE ORIGEN FEDERAL</t>
  </si>
  <si>
    <t>GASTO CORRIENTE O DE INVERSIÓN</t>
  </si>
  <si>
    <t>TOTAL ANUAL*
(1)</t>
  </si>
  <si>
    <t>TOTAL ANUAL*
(6)</t>
  </si>
  <si>
    <t>APROBADO</t>
  </si>
  <si>
    <t>VARIACIÓN ABSOLUTA: 
 (MODIFICADO-APROBADO)</t>
  </si>
  <si>
    <t xml:space="preserve"> AYUDAS, DONATIVOS Y SUBSIDIOS OTORGADOS</t>
  </si>
  <si>
    <t>MONTO
(Pesos con Centésimas)</t>
  </si>
  <si>
    <t>AUTORIZADO*</t>
  </si>
  <si>
    <t>PRESUPUESTO  
(Pesos con Centésimas)</t>
  </si>
  <si>
    <t>VARIACIÓN %:
((MODIFICADO/APROBADO)-1)*100</t>
  </si>
  <si>
    <t>IPP INDICADORES ASOCIADOS A PROGRAMAS PRESUPUESTARIOS Y RAMO GENERAL 33</t>
  </si>
  <si>
    <t>02CD02 DELEGACIÓN AZCAPOTZALCO</t>
  </si>
  <si>
    <t>Responsable: ING. EMILIO MONTAÑO CORTÉS</t>
  </si>
  <si>
    <t>Titular: SERGIO PALACIOS TREJO</t>
  </si>
  <si>
    <t>JEFE DELEGACIONAL</t>
  </si>
  <si>
    <t xml:space="preserve">      DIRECTOR GENERAL DE ADMINISTRACIÓN</t>
  </si>
  <si>
    <t>UNIDAD RESPONSABLE DEL GASTO: 02CD02  DELEGACIÓN AZCAPOTZALCO</t>
  </si>
  <si>
    <t>UNIDAD RESPONSABLE DEL GASTO: 02CD02 DELEGACIÓN AZCAPOTZALCO</t>
  </si>
  <si>
    <r>
      <t xml:space="preserve">A)  </t>
    </r>
    <r>
      <rPr>
        <b/>
        <sz val="8"/>
        <rFont val="Gotham Rounded Book"/>
        <family val="3"/>
      </rPr>
      <t xml:space="preserve"> </t>
    </r>
  </si>
  <si>
    <r>
      <t xml:space="preserve">B) </t>
    </r>
    <r>
      <rPr>
        <b/>
        <sz val="8"/>
        <rFont val="Gotham Rounded Book"/>
        <family val="3"/>
      </rPr>
      <t xml:space="preserve">   </t>
    </r>
  </si>
  <si>
    <t>Apoyo Administrativo</t>
  </si>
  <si>
    <t>TRAMITE</t>
  </si>
  <si>
    <t>Apoyo a la prevención del delito</t>
  </si>
  <si>
    <t>EVENTO</t>
  </si>
  <si>
    <t>POLICÍA</t>
  </si>
  <si>
    <t>Servicios complementarios de vigilancia</t>
  </si>
  <si>
    <t>Acciones en pro de la igualdad de género</t>
  </si>
  <si>
    <t>Atención a la violencia intrafamiliar</t>
  </si>
  <si>
    <t>ASUNTO</t>
  </si>
  <si>
    <t>PERSONA</t>
  </si>
  <si>
    <t>Operación de centros de desarrollo infantil en delegaciones</t>
  </si>
  <si>
    <t>Operación de panteones públicos</t>
  </si>
  <si>
    <t>Servicios complementarios de apoyo social a adultos mayores</t>
  </si>
  <si>
    <t>INMUEBLE</t>
  </si>
  <si>
    <t>Mantenimiento, conservación y rehabilitación de infraestructura de desarrollo social</t>
  </si>
  <si>
    <t>Sanidad animal</t>
  </si>
  <si>
    <t>Apoyo a la salud</t>
  </si>
  <si>
    <t>Construcción y ampliación de infraestrcutura deportiva</t>
  </si>
  <si>
    <t>Mantenimiento, conservación y rehabilitación de infraestructura educativa</t>
  </si>
  <si>
    <t>METROS CUADRADOS</t>
  </si>
  <si>
    <t>Construcción y ampliación de infraestructura cultural</t>
  </si>
  <si>
    <t>Servicio de poda de árboles</t>
  </si>
  <si>
    <t>PIEZA</t>
  </si>
  <si>
    <t>Mantenimiento de áreas verdes</t>
  </si>
  <si>
    <t>Mantenimiento, conservación y rehabilitación de banquetas</t>
  </si>
  <si>
    <t>Mantenimiento, rehabilitación y conservación de imagen urbana</t>
  </si>
  <si>
    <t>Alumbrado público</t>
  </si>
  <si>
    <t>LUMINARIA</t>
  </si>
  <si>
    <t>APOYO</t>
  </si>
  <si>
    <t>Balizamiento en vialidades</t>
  </si>
  <si>
    <t>METRO</t>
  </si>
  <si>
    <t>PROGRAMAS DE APOYO A DEPORTISTAS DE ALTO RENDIMIENTO</t>
  </si>
  <si>
    <t>PROMGRAMA REFUGIO DE MUJERES VICTIMAS DE VIOLENCIA</t>
  </si>
  <si>
    <t>0.5%</t>
  </si>
  <si>
    <t xml:space="preserve"> </t>
  </si>
  <si>
    <t>Mantenimiento, conservación y rehabilitación al sistema de drenaje</t>
  </si>
  <si>
    <t>KILOMETRO</t>
  </si>
  <si>
    <t>Recolección de residuos sólidos</t>
  </si>
  <si>
    <t>TONELADA</t>
  </si>
  <si>
    <t>Mantenimiento, conservación y rehabilitación de infraestructura comercial</t>
  </si>
  <si>
    <t>Reordenamiento de la vía pública con enfoque de desarrollo económico</t>
  </si>
  <si>
    <t>Apoyo a MYPES</t>
  </si>
  <si>
    <t>EMPRESA</t>
  </si>
  <si>
    <t>EFECTIVIDAD, RENDICIÓN DE CUENTAS Y COMBATE A LA CORRUPCIÓN</t>
  </si>
  <si>
    <t>PREVENCIÓN AL DELITO</t>
  </si>
  <si>
    <t>EQUIDAD, INCLUSIÓN SOCIAL PARA EL DESARROLLO HUMANO</t>
  </si>
  <si>
    <t>HABITABILIDAD, SERVICIOS, ESPACIOS PÚBLICOS E INFRAESTRUCTURA</t>
  </si>
  <si>
    <t>DESARROLLO ECONÓMICO SUSTENTABLE</t>
  </si>
  <si>
    <t>PROTECCIÓN CIVIL</t>
  </si>
  <si>
    <t>SALUD</t>
  </si>
  <si>
    <t>EDUCACIÓN</t>
  </si>
  <si>
    <t>URBANIZACIÓN</t>
  </si>
  <si>
    <t>VIVIENDA</t>
  </si>
  <si>
    <t>GOBIERNO</t>
  </si>
  <si>
    <t>DESARROLLO SOCIAL</t>
  </si>
  <si>
    <t>DESARROLLO ECONÓMICO</t>
  </si>
  <si>
    <t xml:space="preserve">OTROS </t>
  </si>
  <si>
    <t>COORDINACIÓN DE LA POLÍTICA DE GOBIERNO</t>
  </si>
  <si>
    <t>ASUNTOS DE ORDEN PÚBLICO Y SE SEGURIDAD INTERIOR</t>
  </si>
  <si>
    <t>JUSTICIA</t>
  </si>
  <si>
    <t>DERECHOS HUMANOS</t>
  </si>
  <si>
    <t>PROTECCIÓN SOCIAL</t>
  </si>
  <si>
    <t>OTROS GRUPOS VULNERABLES</t>
  </si>
  <si>
    <t>OTROS DE SEGURIDAD SOCIAL Y ASISTENCIA SOCIAL</t>
  </si>
  <si>
    <t>VIVIENDA Y SERVICIOS A LA COMUNIDAD</t>
  </si>
  <si>
    <t>SERVICIOS COMUNALES</t>
  </si>
  <si>
    <t>RECREACIÓN, CULTURA Y OTRAS MANIFESTACIONES SOCIALES</t>
  </si>
  <si>
    <t>EDUCACIÓN BÁSICA</t>
  </si>
  <si>
    <t>CULTURA</t>
  </si>
  <si>
    <t>PROTECCIÓN AMBIENTAL</t>
  </si>
  <si>
    <t>PROTECCIÓN DE LA DIVERSIDAD BIOLÓGICA Y DEL PAISAJE</t>
  </si>
  <si>
    <t>ALUMBRADO PÚBLICO</t>
  </si>
  <si>
    <t>ABASTECIMIENTO DE AGUA</t>
  </si>
  <si>
    <t>ORDENACIÓN DE AGUAS RESIDUALES, DRENAJE Y ALCANTARILLADO</t>
  </si>
  <si>
    <t>OTROS DE PROTECCIÓN AMBIENTAL</t>
  </si>
  <si>
    <t>ORDENACIÓN DE DESECHOS</t>
  </si>
  <si>
    <t>ASUNTOS ECONÓMICOS, COMERCIALES Y LABORALES EN GENERAL</t>
  </si>
  <si>
    <t>ASUNTOS ECONÓMICOS Y COMERCIALES EN GENERAL</t>
  </si>
  <si>
    <t>OTRAS INDUSTRIAS Y OTROS ASUNTOS ECONÓMICOS</t>
  </si>
  <si>
    <t>OTROS ASUNTOS ECONÓMICOS</t>
  </si>
  <si>
    <t>UNIDAD RESPONSABLE DEL GASTO: DELEGACIÓN AZCAPOTZALCO</t>
  </si>
  <si>
    <t xml:space="preserve">ACCIONES REALIZADAS CON RECURSOS DE ORIGEN FEDERAL: </t>
  </si>
  <si>
    <t>TOTAL CAPÍTULO</t>
  </si>
  <si>
    <t>TOTAL U.R.G.</t>
  </si>
  <si>
    <t>NORMAL</t>
  </si>
  <si>
    <t>NO SATISFACTORIO</t>
  </si>
  <si>
    <t>A).- No presenta variación</t>
  </si>
  <si>
    <t>B).- No presenta variación</t>
  </si>
  <si>
    <t xml:space="preserve">FONDO PARA EL FORTALECIMIENTO DE LAS FUNCIONES DE LAS DELEGACIONES EN MATERIA DE SEGURIDAD PÚBLICA (SUBSEMUN)  </t>
  </si>
  <si>
    <t>FONDO DE APORTACIONES PARA EL FPORTALECIMIENTO DE LOS MUNICIPIOS Y DE LAS DEMARCAIONES TERRITORIALES DEL DISTRITO FEDERAL (FORTAMUN)</t>
  </si>
  <si>
    <t>alumbrado Público</t>
  </si>
  <si>
    <t>HABITABILIDAD, SERVICIO, ESPACIOS PÚBLICOS E INFRAESTRUCTURA</t>
  </si>
  <si>
    <t xml:space="preserve">FONDO DE APORTACIONES PARA EL FORTALECIMIENTO DE LAS ENTIDADES FEDERATIVAS (FAFEF) </t>
  </si>
  <si>
    <t>HABITABILIDAD, SERVICIO, ESPACIO PÚBLICO E INFRAESTRUCTURA</t>
  </si>
  <si>
    <t>Mantenimiento, conservación y rehabilitación de infraestrcutura comercial</t>
  </si>
  <si>
    <t>Construcción y ampliación de infraestrcutura de desarrollo social</t>
  </si>
  <si>
    <t>mantenimiento, conservación y rehabilitación de infraestrcutura de desarrollo social</t>
  </si>
  <si>
    <t xml:space="preserve">FONDO DE APORTACIONES PARA LA INFRAESTRCUTURA SOCIAL ( FAIS)  </t>
  </si>
  <si>
    <t xml:space="preserve">TOTAL URG </t>
  </si>
  <si>
    <t>TOTAL URG</t>
  </si>
  <si>
    <t>FONDO, CONVENIO O SUBSIDIO: FONDO DE APORTACIONES PARA EL FORTALECIMIENTO DE LOS MUNICIPIOS Y LAS DEMARCACIONES TERRITORIALES DEL DISTRITO FEDERAL (FORTAMUN)</t>
  </si>
  <si>
    <t>FONDO, CONVENIO O SUBSIDIO: FONDO DE APORTACIONES PARA EL FORTALECIMIENTO DE LAS ENTIDADES FEDERATIVAS (FAFEF)</t>
  </si>
  <si>
    <t>FONDO, CONVENIO O SUBSIDIO: FORTALECIMIENTO DE LAS FUNCIONES DE LAS DELEGACIONES EN MATERIA DE SEGURIDAD PÚBLICA (SUBSEMUN)</t>
  </si>
  <si>
    <t>FONDO, CONVENIO O SUBSIDIO: FONDO DE APORTACIONES PARA LA INFRAESTRCUTURA SOCIAL (FAIS)</t>
  </si>
  <si>
    <t>FONDO DE PAVIMENTACIÓN, ESPACIOS DEPORTIVOS, ALUMBRADO PÚBLICO Y REHABILITACIÓN DE INFRAESTRCUTURA EDUCATIVA PARA MUNICIPIOS Y DEMARCAIONES TERRITORIALES (FOPEDEP)</t>
  </si>
  <si>
    <t>FONDO, CONVENIO O SUBSIDIO: FONDO DE PAVIMENTACIÓN, ESPACIOS DEPORTIVOS, ALUMBRADO PÚBLICO Y REHABILITACIÓN DE INFRAESTRUCTURA EDUCATIVA PARA MUNICIPIOS Y DEMARCAIONES TERRITORIALES</t>
  </si>
  <si>
    <t>EJE DEL PROGRAMA GENERAL DE DESARROLLO 2013-2018: 1.- EQUIDAD, INCLUSIÓN SOCIAL PARA EL DESARROLLO HUMANO</t>
  </si>
  <si>
    <t xml:space="preserve">A) Objetivo: Que las personas adultas mayores tengan una participación activa en el desarrollo social incluyendo un espacio que permita el respeto pleno de sus actividades. </t>
  </si>
  <si>
    <t>SERVICIOS FUNERARIOS</t>
  </si>
  <si>
    <t>SERVICIOS COMPLEMENTARIOS DE APOYO A PERSONAS CON DISCAPACIDAD</t>
  </si>
  <si>
    <t>MANTENIMIENTO, CONSERVACIÓN Y REHABILITACIÓN DE INFRAESTRUCTURA DE DESARROLLOS SOCIAL</t>
  </si>
  <si>
    <t>SERVICIOS DE AYUDA DE ASISTENCIA SOCIAL</t>
  </si>
  <si>
    <t xml:space="preserve">RECREACIÓN, CULTURA Y OTRAS MANIFESTACIONES SOCIALES </t>
  </si>
  <si>
    <t>CONSTRUCCIÓN Y AMPLIACIÓN DE INFRAESTRCUTURA DEPORTIVA</t>
  </si>
  <si>
    <t>APOYO A LA EDUCACIÓN</t>
  </si>
  <si>
    <t>MANTENIMIENTO, CONSERVACIÓN Y REHABILITACIÓN DE INFRAESTRUCTURA EDUCATIVA</t>
  </si>
  <si>
    <t>CONSTRUCCIÓN Y AMPLIACIÓN DE INFRAESTRCUTURA CULTURAL</t>
  </si>
  <si>
    <t>MANTENIMIENTO, CONSERVACIÓN Y REHABILITACIÓN DE INFRAESTRCUTURA CULTURAL</t>
  </si>
  <si>
    <t>PROMOCIONES DE ACTIVIDADES CULTURALES</t>
  </si>
  <si>
    <t>GESTIÓN INTEGRAL DE RIESGOS EN MATERIA DE PROTECCIÓN CIVIL</t>
  </si>
  <si>
    <t xml:space="preserve">DESARROLLO ECONÓMICO </t>
  </si>
  <si>
    <t xml:space="preserve">ASUNTOS ECONÓMICOS,  COMERCIALES Y LABORALES EN GENERAL </t>
  </si>
  <si>
    <t>MANTENIMIENTO, CONSERVACIÓN Y REHABILITACIÓN A EDIFICIOS PÚBLICOS</t>
  </si>
  <si>
    <t>MANTENIMIENTO, CONSERVACIÓN Y REHABILITACIÓN DE INFRAESTRCUTURA DE AGUA POTABLE</t>
  </si>
  <si>
    <t>DIFUSIÓN</t>
  </si>
  <si>
    <t>MANTENIMIENTO, CONSERVACIÓN Y REHABILITACIÓN DE INFRAESTRCUTURA COMERCIAL</t>
  </si>
  <si>
    <t>TRÁMITE</t>
  </si>
  <si>
    <t>PRECIDENCIA/GOBERNATURA</t>
  </si>
  <si>
    <t>TOTAL DE LA U.R.G.</t>
  </si>
  <si>
    <t>137.850272.21</t>
  </si>
  <si>
    <t xml:space="preserve">  </t>
  </si>
  <si>
    <t>B).- No presenta variación el presupuesto ejercido con respecto al presupuesto devengado.</t>
  </si>
  <si>
    <t>A).- La variación que presenta el presupuesto devengado con respecto al presupuesto programado al período, fue debido a los remanentes obtenidos en la adquisición de servilletas y vasos desechables par la Dirección General de Administración.</t>
  </si>
  <si>
    <t>A).- No presenta variación el presupuesto devengado con respecto al presupuesto programado al período</t>
  </si>
  <si>
    <t>JUGUETES, PAQUETE INTEGRAL (SILLAS, MESAS, CARPAS, PAYASOS)</t>
  </si>
  <si>
    <t xml:space="preserve">Se utilizó para el pago de los juguetes que se le otorgaron a los niños y niñas de esta Delegación para conmemorar el día de Reyes, así como el paquete integral que consistio en el alquiler de sillas, mesas, carpas y la contratación de payasos parfa festejar el evento del Día del Niño. </t>
  </si>
  <si>
    <t>BARRAS NUTRICIONALES</t>
  </si>
  <si>
    <t>Para elpago de Barras Nutricionales que se les entregaron por unica vez a los niños y niñas de las escuelas primaria de esta Delegación</t>
  </si>
  <si>
    <t>ACCIONES EN PRO DE LA IGUALDAD DE GÉNERO</t>
  </si>
  <si>
    <t>SANIDAD ANIMAL</t>
  </si>
  <si>
    <t>PRESTACIÓN DE SERVICIOS DE SALUD A LA COMUNIDAD</t>
  </si>
  <si>
    <t>APOYO A LA SALUD</t>
  </si>
  <si>
    <t>ATENCIÓN A LA VIOLENCIA INTRAFAMILIAR</t>
  </si>
  <si>
    <t>OPERACIÓN DE CENTROS DE DESARROLLO INFANTIL EN DELEGACIONES</t>
  </si>
  <si>
    <t>SERVICIOS COMPLEMENTARIOS DE APOYO SOCIAL A ADULTOS MAYORES</t>
  </si>
  <si>
    <t>CONSTRUCCIÓN Y AMPLIACIÓN DE INFRAESTRUCTURA DE DESARROLLO SOCIAL</t>
  </si>
  <si>
    <t>DEPORTE Y RECREACIÓN</t>
  </si>
  <si>
    <t>FOMENTO DE ACTIVIDADES DEPORTIVAS Y RECREATIVAS</t>
  </si>
  <si>
    <t>ASUNTOS LABORALES EN GENERAL</t>
  </si>
  <si>
    <t>FOMENTO AL EMPLEO</t>
  </si>
  <si>
    <t>ASUNTOS DE ORDEN PÚBLICO Y DE SEGURIDAD INTERIOR</t>
  </si>
  <si>
    <t>NOTA: CON RELACIÓN A LOS INDICADORES DE FAFEF SERAN REFLEJADOS EN EL PROXIMO PERIODO YQ QUE EN ESTE NO SE A EJERCIDO PRESUPUESTO ALGUNO EN LOS PROYECTOS QUE SE TIENEN CONTEMPLADOS.</t>
  </si>
  <si>
    <t>APOYO ECONÓMICO A INSTRUCTOREES</t>
  </si>
  <si>
    <t>0.00</t>
  </si>
  <si>
    <t>Pago de instructor que da diferentee disciplinas en el Cfentro de Desarrollo socila y comunitario Coltongo</t>
  </si>
  <si>
    <t>APOYO A LA PREVENCIÓN DEL DELITO</t>
  </si>
  <si>
    <t>SERVICIOS COMPLEMENTARIOS DE VIGILANCIA</t>
  </si>
  <si>
    <t>AUTOEMPLEO RURAL SUSTENTABLE</t>
  </si>
  <si>
    <t>A).- La variación que presenta, fue debido a las intensas lluvias que azotaron la ciudad que no permitieron realizar la conservación de la señalización en las colonias San Pedro Xalpa, Santiago Ahuizotla motivo por lo cual la meta no se alcanzo</t>
  </si>
  <si>
    <t>ORDENACIÓN DE DESECHOS SÓLIDOS</t>
  </si>
  <si>
    <t>PRESIDENCIA/GOBERNATURA</t>
  </si>
  <si>
    <t>Coordinación de políticas</t>
  </si>
  <si>
    <t xml:space="preserve">A) Objetivo: Atender y orientar a la población en general en caso de emergencias relacionadas con accidentes, desastres naturales y contingencias     </t>
  </si>
  <si>
    <t xml:space="preserve">B) Productos o Servicios Otorgados y Acciones Realizadas: se realizaron cursos de capacitación con relación a primeros auxilios y prevención de riesgos en las escuelas primarias Jhon F. Kennedy, trabajadores del Hierro, Aquiles, Amalia Gonzáles y escuelas Secundarias N° 62 Revolución, así como la realización de simulacros en contra de incendios y temblores en las Unidades Habitacionales Miguel Hidalgo y  U.H. Tlatilco, beneficiando  4,325 PERSONAS.
</t>
  </si>
  <si>
    <t>B) Productos o Servicios Otorgados y Acciones Realizadas: Se les brindo asesoría jurídica, accesoria para el registro en el INAPAM, psicológica, cursó, talleres, además de se realizaron eventos enfocados a las personas de la tercera edad, se realizaron los festivales del sábado de danzón, recorridos por la delegación, talleres, manualidades en los Centros de Desarrollo Social y comunitario, juegos  deportivos de béisbol de veteranos, se beneficiaron 8,937.0 personas.</t>
  </si>
  <si>
    <t xml:space="preserve">A) Objetivo: Realizar las actividades necesarias para servir de enlace institucional del sector social y la Delegación requerida, con el fin de poner al alcance de la ciudadanía las campañas de salud   </t>
  </si>
  <si>
    <t>B).- Productos o Servicios Otorgados y Acciones Realizadas: Se realizaron campañas de salud en coordinación con la Secretaría de Salud, así como atención médica a quien lo requiera en los centros de salud que de encuentran en esta Demarcación. Se aplico la primera semana de salud en el mes de marzo, la segunda semana en el mes de mayo, rn distintas colonias de la Demarcación; se balizó la primera semana de vacunación antirrábica en distintas colonias de la demarcación así como en el Centro de Control Canino. Beneficiando a 985 personas. Productos o Servicios Otorgados y Acciones Realizadas: Las acciones se verán reflejadas en el siguiente período.</t>
  </si>
  <si>
    <t xml:space="preserve">A) Objetivo: garantizar que el servicio de alumbrado público funcione de manera normal y eficiente en vialidades secundarias y colonias de la Delegación.   </t>
  </si>
  <si>
    <t xml:space="preserve">B) Productos o Servicios Otorgados y Acciones Realizadas: se le dio atención a la reposición de 7,925  luminarias  en las colonias, la  Raza, Providencia, San Salvador Xochimancas, Tierra Nueva, Tezozomoc, Santa Bárbara, ProhogarI, Prohogar II, Del Llano, Santa Lucía, Nueva Santa María, Coltongo, Unidad Habitacional el Rosario "A", San Sebastian, San Bartolo Cacahualtongo, Santo Domingo, Unidad Habitacional Infonavit el Rosario, Providencia, Industrial Vallejo, Plenitud, Libertad, Pasteros; Cabe mencionar que de este presupuesto se para la energía eléctrica que se consume en los edificios de la Delegación, Centros de Desarrollo Infantil, Bibliotecas, Casas de la Cultura, Semáforos, Mercados Públicos, entre otros. ,se beneficiaron a 125,340 Persona </t>
  </si>
  <si>
    <t>B) Productos o Servicios Otorgados y Acciones Realizadas: Atender las demandas ciudadanas para mantener en buen estado el área de rodamiento  a través del procedimiento de bacheo, reencarpetado y construcción de la carpeta asfáltica, aún cuando no se encuentre en el programa establecido, se atendieron las colonias Exhacienda del Rosario, San Bartolo Cahualtongo, La Preciosa, Prados del Rosario, Tlatilco, San Marcos, San Miguel Amantla, Santa María Maninalco, La Raza, Pasteros, Nueva España, San Pedro Xalpa, Nextengo, atendiéndose 79.650.0 metros cuadrados, beneficiando a 135,420 habitantes.</t>
  </si>
  <si>
    <t xml:space="preserve">A) Objetivo: Dar atención a la red de drenaje en la Delegación para mantener en óptimas condiciones de servicio y evitar encharcamientos e inundaciones en la Demarcación.     </t>
  </si>
  <si>
    <t xml:space="preserve">A) Objetivo: Se le dará atención y mantenimiento a la red secundaria de agua potable y se atenderá con pipas el abasto de agua en las colonias con escasees de la misma     </t>
  </si>
  <si>
    <t>B) Productos o Servicios Otorgados y Acciones Realizadas:se le dio atención a las demandas que ingresaron por medio de CESAC, se atendio por medio de pipas a todas las colonias que padecieron escaces de agua potable, se le dio ,mantenimiento a la red secundaria de agua potable realizando trabajos de apertura de ce´pas, reparción de fugas de agua en tubos de asbesto,PVC , cambio de tubería dañada, atendiendo las colonias Ampliación Cosmopolita, Angel Zimbron, Arenal, Clavería,coltongo, Monte Alto, Nueva España, Pasteros, Patrimonio Familiar, Potrero del Llano, Tezozomoc, Santiago Ahuizotla, Santga María Maninalco, Santa Cruz Acayucan, Ferreria, Jardín Azpeitia, La Preciosa, Los Reyes, San andres, San Marcos, San Sebastian, Tierra Nueva, Trabajadores del Hierro, U.H. San Pablo Xalpa, U.H. El Rosario, U.H. Pantaco, Tierrra Nueva, U.H. Villas Azcapotzalco, Victoria de las Democracias, realizando 471.3 metros lineales, benefoiciando a 233,000 habitantes</t>
  </si>
  <si>
    <t xml:space="preserve">B) Productos o Servicios Otorgados y Acciones Realizadas: Se les da asistencia, alimentación y educación con personal docente calificado en los 4 Jardines de Niños y 12 Centros de Desarrollo Infantil, beneficiando a 900 niños (as). </t>
  </si>
  <si>
    <t>ACCIÓN, PROGRAMA PÚBLICO O PROYECTO: ATENCIÓN A CENTROS DE DESARROLLO INFANTIL</t>
  </si>
  <si>
    <t>A) Objetivo: Prestar el servicio de la recolección de basura y limpia con calidad y eficiencia en toda la Delegación.</t>
  </si>
  <si>
    <t>TEZOZOMOC</t>
  </si>
  <si>
    <t>O.02D2.4033</t>
  </si>
  <si>
    <t>U.H. EL ROSARIO "B"</t>
  </si>
  <si>
    <t>CLAVERIA</t>
  </si>
  <si>
    <t>PERÍODO: ENERO - JUNIO  2014</t>
  </si>
  <si>
    <t xml:space="preserve">A) Objetivo:  Dar mantenimiento preventivo y correctivo a la carpeta asfáltica y acudir a las llamadas de la población para mantener en buen estado el área de rodamiento de la Delegación.   </t>
  </si>
  <si>
    <t>FINALIDAD 2.- DESARROLLO SOCIAL</t>
  </si>
  <si>
    <t xml:space="preserve">A) Objetivo: Dar atención a niños y niñas de 5 meses a 6 años en los Centros de Desarrollo Infantil y Jardines de Niños  </t>
  </si>
  <si>
    <t>TOTAL GASTO DE CAPITAL</t>
  </si>
  <si>
    <t>PROVIDENCIA</t>
  </si>
  <si>
    <t>O.02D2.4009</t>
  </si>
  <si>
    <t>BANQUETAS Y GUARNICIONES</t>
  </si>
  <si>
    <t>CONJ.HAB. ROSENDO SALAZAR</t>
  </si>
  <si>
    <t>O.02D2.4010</t>
  </si>
  <si>
    <t>FRACC. SAN ANTONIO</t>
  </si>
  <si>
    <t>O.02D2.4011</t>
  </si>
  <si>
    <t>U.H. VILLAS AZCAPOTZALCO</t>
  </si>
  <si>
    <t>O.02D2.4012</t>
  </si>
  <si>
    <t>AMPLIACIÓN COSMOPOLITA</t>
  </si>
  <si>
    <t>O.02D2.4013</t>
  </si>
  <si>
    <t>LIBERTAD</t>
  </si>
  <si>
    <t>O.02D2.4015</t>
  </si>
  <si>
    <t>LOS REYES BARRIO</t>
  </si>
  <si>
    <t>O.02D2.4016</t>
  </si>
  <si>
    <t>NUEVA EL ROSARIO</t>
  </si>
  <si>
    <t>O.02D2.4017</t>
  </si>
  <si>
    <t>OBRERO POPULAR</t>
  </si>
  <si>
    <t>O.02D2.4018</t>
  </si>
  <si>
    <t>SANTA BARBARA PUEBLO</t>
  </si>
  <si>
    <t>O.02D2.4019</t>
  </si>
  <si>
    <t>SECTOR NAVAL</t>
  </si>
  <si>
    <t>O.02D2.4021</t>
  </si>
  <si>
    <t>LA PRECIOSA</t>
  </si>
  <si>
    <t>O.02D2.4008</t>
  </si>
  <si>
    <t>AMPL. SAN PEDRO XALPA I</t>
  </si>
  <si>
    <t>O.02D2.4014</t>
  </si>
  <si>
    <t>PROHOGAR I</t>
  </si>
  <si>
    <t>O.02D2.4024</t>
  </si>
  <si>
    <t>U. H. EL ROSARIO "C</t>
  </si>
  <si>
    <t>O.02D2.4007</t>
  </si>
  <si>
    <t>TLATILCO</t>
  </si>
  <si>
    <t>O.02D2.4022</t>
  </si>
  <si>
    <t>(Gasto ejercido en Obligaciones Financieras+Gasto ejercido en  Pago de Derecho de Agua,Gasto ejercido en Seguridad pública+Gasto ejercido en Inversión) / (Gasto total ejercido del FORTAMUN D.F.)*100</t>
  </si>
  <si>
    <t>(26,757,018.00+11,211,794.00+71,005,306.65 /116,718,055.40 )*100 = 93.4</t>
  </si>
  <si>
    <t>N/A</t>
  </si>
  <si>
    <t>(Recursos totales ministrados del FORTAMUN DF al municipio o demarcación trerritorial / Ingresos propios registrados del municipio o demarcación territorial</t>
  </si>
  <si>
    <t>(116,718,055.40 / 0.00)*100 = 0.0</t>
  </si>
  <si>
    <t xml:space="preserve"> 1.-RECURSOS EJERCIDOS </t>
  </si>
  <si>
    <t>2.-TOTAL DE RECURSOS EJERCIDOS</t>
  </si>
  <si>
    <t>3.-AVANCE DE LA META % i</t>
  </si>
  <si>
    <t>4.-METAS PROGRAMADAS DE i</t>
  </si>
  <si>
    <t>(5)=(1/2)</t>
  </si>
  <si>
    <t>(6)=(3/4)</t>
  </si>
  <si>
    <t>(7)=(5*6)*100</t>
  </si>
  <si>
    <t>0.13</t>
  </si>
  <si>
    <t>0.10</t>
  </si>
  <si>
    <t>0.54</t>
  </si>
  <si>
    <t>1.0</t>
  </si>
  <si>
    <t>23.0</t>
  </si>
  <si>
    <t>13.0</t>
  </si>
  <si>
    <t>10.0</t>
  </si>
  <si>
    <t>54.0</t>
  </si>
  <si>
    <t>100.0</t>
  </si>
  <si>
    <t>(26,757,018.00+14,906,561.44+11,708747.94+63,345,728.02 / 116,718,055.40)*(248.0+1.0+12,406.0.0+1.0 / 248.0+1.1+12,406.0+1.0)*100 = 100.0</t>
  </si>
  <si>
    <t>Fin: Orientar  el gasto de los Recursos de Fortamun a las necesidades prioritarias de la ciudadanía</t>
  </si>
  <si>
    <t>Propósito : Recabar ingresos de los distintos centros generadores para pagar recursos del fondo de FORTAMUN</t>
  </si>
  <si>
    <t>Componentes: Ideentificar los avances promedio ponderado de la aplicación de los recursos del Fondo considerando el Avance físico y su porcentaje</t>
  </si>
  <si>
    <t xml:space="preserve">(Gasto ejercido del FORTAMUN DF por el municipio o demarcaciones territoriales / Monto anual aprobado del FORTAMUN DF al municipio o demarcación territorial)*100= </t>
  </si>
  <si>
    <t xml:space="preserve">(116,718,055.40 / 227,748,003.00 )* 100 = 51.24  </t>
  </si>
  <si>
    <t>Acrividad 1:  Medir el Porcentaje del gasto ejercido, recpecto al monto ttotal del aprobado del FORTAMUN</t>
  </si>
  <si>
    <t>Actividad 2 : Medir los avances de los programas, proyectos, accions u obras de los Recursos de FORTAMUN</t>
  </si>
  <si>
    <t>(Avance de las metas porcentuales de i / Metas programadas porcentuales de i) *100 =</t>
  </si>
  <si>
    <t>DIRECCIÓN DE RECURSOS FINANCIEROS</t>
  </si>
  <si>
    <t>(Recursos ejercidos por cada programa, obra o acción / Total de Recursos ejercidos del fondo) * ( Avance de las metas porcentuales dee i / Metas programadas porcentuales de i ) * 100</t>
  </si>
  <si>
    <t>DIRECCIÓN DE RECURSOS FINANCIEROS Y ÁREAS OPERATIVAS</t>
  </si>
  <si>
    <t>ÁREAS OPERATIVAS</t>
  </si>
  <si>
    <t>1.- 26757018</t>
  </si>
  <si>
    <t>2.- 14,906,561.44</t>
  </si>
  <si>
    <t>3.- 11,708,747.94</t>
  </si>
  <si>
    <t>4.-63,345,728.02</t>
  </si>
  <si>
    <t>J i</t>
  </si>
  <si>
    <t>Avance de la meta % (1)</t>
  </si>
  <si>
    <t>meta progr. %               (2)</t>
  </si>
  <si>
    <t>(3) = (1/2)*100</t>
  </si>
  <si>
    <t>( 100.0 / 100.0 )*100 = 100.0</t>
  </si>
  <si>
    <t>SANTA CRUZ DE LAS SALINAS</t>
  </si>
  <si>
    <t>O.02D2.4020</t>
  </si>
  <si>
    <t>UN HOGAR PAR CADA TYRABAJADOR</t>
  </si>
  <si>
    <t>O.02D2.4023</t>
  </si>
  <si>
    <t>PROHOGAR II</t>
  </si>
  <si>
    <t>O.02D2.4025</t>
  </si>
  <si>
    <t>NEXTENGO</t>
  </si>
  <si>
    <t>O.02D2.4029</t>
  </si>
  <si>
    <t>ESPACIOS PÚBLICOS</t>
  </si>
  <si>
    <t>IGNACIO ALLENDE</t>
  </si>
  <si>
    <t>O.02D2.4040</t>
  </si>
  <si>
    <t>SAN PEDRO XALPA PUEBLO</t>
  </si>
  <si>
    <t>O.02D2.4032</t>
  </si>
  <si>
    <t>O.02D2.4026</t>
  </si>
  <si>
    <t>U.H.FUENTES AZCAPO-PARQUE AZC.</t>
  </si>
  <si>
    <t>O.02D2.4028</t>
  </si>
  <si>
    <t>CENTRO AZCAPOTZALCO</t>
  </si>
  <si>
    <t>U.H. ECOL. NOVEDADES IMPACTO</t>
  </si>
  <si>
    <t>O.02D2.4034</t>
  </si>
  <si>
    <t>O.02D2.7037</t>
  </si>
  <si>
    <t>EUZKADI</t>
  </si>
  <si>
    <t>O.02D2.4038</t>
  </si>
  <si>
    <t>JARDIN AZPEITIA</t>
  </si>
  <si>
    <t>O.02D2.4041</t>
  </si>
  <si>
    <t>NUEVA ESPAÑA</t>
  </si>
  <si>
    <t>O.02D2.4042</t>
  </si>
  <si>
    <t>U.H. TLATILCO</t>
  </si>
  <si>
    <t>0.02D2.4044</t>
  </si>
  <si>
    <t>VICTORIA DE LAS DEMOCRACIAS</t>
  </si>
  <si>
    <t>O.02D2.4045</t>
  </si>
  <si>
    <t>U.H.HOGARES FERROCARRILEROS</t>
  </si>
  <si>
    <t>O.02D2.4039</t>
  </si>
  <si>
    <t>PASTEROS</t>
  </si>
  <si>
    <t>O.02D2.4030</t>
  </si>
  <si>
    <t>SAN MARTÍN XOCHINAUAC PUE.</t>
  </si>
  <si>
    <t>O.02D2.4046</t>
  </si>
  <si>
    <t>SAN MARCOS</t>
  </si>
  <si>
    <t>O.02D2.4043</t>
  </si>
  <si>
    <t>PORVENIR</t>
  </si>
  <si>
    <t>O.02D2.4047</t>
  </si>
  <si>
    <t>U.H. CRUZ ROJA TEPATONFO</t>
  </si>
  <si>
    <t>O.02D2.4035</t>
  </si>
  <si>
    <t>PAVIMENTACIÓN C/CONCRETO</t>
  </si>
  <si>
    <t>AMPLIACIÓN PETROLERA</t>
  </si>
  <si>
    <t>PRADOS DEL ROSARIO</t>
  </si>
  <si>
    <t>AMPL. SAN PEDRO XALPA II</t>
  </si>
  <si>
    <t>U.H. PANTACO</t>
  </si>
  <si>
    <t>PATRIMONIO FAMILIAR</t>
  </si>
  <si>
    <t>DEL RECREO</t>
  </si>
  <si>
    <t>U.H.ISSFAM LAS ARMAS</t>
  </si>
  <si>
    <t>PETROLERA</t>
  </si>
  <si>
    <t>PAVIMENTACIÓN</t>
  </si>
  <si>
    <t>SAN MATEO</t>
  </si>
  <si>
    <t>HOGAR Y SEG/NUEVA STA. MARÍA</t>
  </si>
  <si>
    <t>SANTA CRUZ ACAYUCAN PUE.</t>
  </si>
  <si>
    <t>SAN JUAN TLIHUACA PUE</t>
  </si>
  <si>
    <t xml:space="preserve">U.H.CUAITLAHUAC 1 Y 2 </t>
  </si>
  <si>
    <t>B) Productos o Servicios Otorgados y Acciones Realizadas: se le dio atención a las demandas que ingresaron en CESAC y que no estaban contempladas en el programa operativo, así como a las emergencias que se susitaron por las inclemencias del tiempo, realizando acciones de cambio de brocales de C/P, P/V, reconstrucción de albañales, aperturas de cajas, cambio de tapas de coladera en las colonias Pasteros, Nueva España, Nextengo, Del Maestro, Euzkadi, El Jaguey, La Raza, Hogar y Seguridad, Jardín azpeitia, Potrero del Llano, Santa Ines, Tlatilco, Porvenir, Del Gas, Aldana, san Mateo, santa Barbara, San Juan Tlicuaca, Clavería, Plenitud, San Antonio, Santa Apolonia, Patrimonio Familiar, Nextengo, U.H. Francisco I Madero, U.H. trabajadores de PEMEX, U.H. Pantaco, U.H. Manuel Rivera Anaya Los Reyes, Liberación, Santa Cruz de las Salinas, Arenal, Santa Catarina, efectuando 78.3 kilometros y beneficiando a 175,000 personas.</t>
  </si>
  <si>
    <t>PINTURA DE FACHADAS</t>
  </si>
  <si>
    <t>TIERRA NUEVA</t>
  </si>
  <si>
    <t>BALIZAMIENTO</t>
  </si>
  <si>
    <t>NUEVA SANTA MARÍA</t>
  </si>
  <si>
    <t>SEÑALAMIENTO</t>
  </si>
  <si>
    <t>U.H. CONJ. SAN PABLO 396</t>
  </si>
  <si>
    <t>IMPERMEABILIZACIÓN</t>
  </si>
  <si>
    <t>SAN MIGUEL AMANTLA PUE.</t>
  </si>
  <si>
    <t>VELARIA</t>
  </si>
  <si>
    <t>COMPLEMENTO A UNIDADES DE PROTECCIÓN CIUDADANA</t>
  </si>
  <si>
    <t xml:space="preserve">NOTA. EN LA ACTIVIDAD 1.7.1.203 SE INCREMENTO LA META PROGRAMADA YA QUE SE PAGARON LOS RECURSOS CON FORTAMUN Y SE EFECTUARA UNA AFECTACIÓN EN EL SIGUIENTE PERÍODO PARA INCREMENTAR LA META. </t>
  </si>
  <si>
    <t>C).- La variación que presenta se debio a que se rebaso la meta programado con un 4.5% las cules fueron con el compelemento de materiales de ejercicio anterior, así como a las economías obtenidas en la adqusición de materiales como arena, grava etc.</t>
  </si>
  <si>
    <t>Autoempleo rural sustentable</t>
  </si>
  <si>
    <t>PROGRAMA:FONDO DE APORTACIONES PARA EL FORTALECIMIENTO DE LOS MUNICIPIOS Y LAS DEMARCACIONES TERRITORALES DEL DISTRITO FEDERAL</t>
  </si>
  <si>
    <t>FUENTE DE FINANCIAMIENTO: 5.P.1.0</t>
  </si>
  <si>
    <t>ACCIÓN, PROGRAMA PÚBLICO O PROYECTO: PROTECCIÓN CIVIL</t>
  </si>
  <si>
    <t>EJE DEL PROGRAMA GENERAL DE DESARROLLO 2013-2018: 2.- GOBERNABILIDAD, SEGURIDAD Y PROTECCIÓN CIUDADANA</t>
  </si>
  <si>
    <t>FINALIDAD 1.- GOBIERNO</t>
  </si>
  <si>
    <t>FUNCIÓN: 7.- ASUNTOS DE ORDEN PÚBLICO Y DE SEGURIDAD INTERIOR</t>
  </si>
  <si>
    <t>SUBFUNCIÓN: PROTECCIÓN CIVIL</t>
  </si>
  <si>
    <t>ACCTIVIDAD INSTITUCIONAL: 204.- GESTIÓN INTEGRAL DE RIESGOS EN MATERIA DE PROTECCIÓN CIVIL</t>
  </si>
  <si>
    <t>PRESUPUESTO PROGRAMADO: 22,464,989.74</t>
  </si>
  <si>
    <t>PRESUPUESTO EJERCIDO: 22,447,798.47</t>
  </si>
  <si>
    <t>ACCIÓN, PROGRAMA PÚBLICO O PROYECTO: APOYO A ADULTOS MAYORES</t>
  </si>
  <si>
    <t>FUNCIÓN:6.-PROTECCIÓN SOCIAL</t>
  </si>
  <si>
    <t>SUBFUNCIÓN:OTROS GRUPOS VULNERABLES</t>
  </si>
  <si>
    <t>ACCTIVIDAD INSTITUCIONAL:SERVICIOS COMPLEMENTARIOS DE APOYO ASOCIAL A ADULTOS MAYORES</t>
  </si>
  <si>
    <t>PRESUPUESTO PROGRAMADO: 40,948.00</t>
  </si>
  <si>
    <t>PRESUPUESTO EJERCIDO: 40,948.00</t>
  </si>
  <si>
    <t>ÁREA DE OPORTUNIDAD DEL PROGRAMA GENERAL DE DESARROLLO 2013-2018: 1.- DISCRIMINACIÓN Y DERECHOS HUMANOS</t>
  </si>
  <si>
    <t>ACCIÓN, PROGRAMA PÚBLICO O PROYECTO: APOYO A LA SALUD</t>
  </si>
  <si>
    <t>ÁREA DE OPORTUNIDAD DEL PROGRAMA GENERAL DE DESARROLLO 2013-2018: 2.- SALUD</t>
  </si>
  <si>
    <t>FUNCIÓN. 3.- SALUD</t>
  </si>
  <si>
    <t>SUBFUNCIÓN:1.- PRESTACIÓN DE SERVICIOS DE SALUD A LA COMUNIDAD</t>
  </si>
  <si>
    <t>ACCTIVIDAD INSTITUCIONAL: 205.- APOYO A LA SALUD</t>
  </si>
  <si>
    <t>PRESUPUESTO PROGRAMADO: 0.00</t>
  </si>
  <si>
    <t>PRESUPUESTO EJERCIDO: 0.00</t>
  </si>
  <si>
    <t>ACCIÓN, PROGRAMA PÚBLICO O PROYECTO: PROGRAMA DE ALUMBRADO PÚBLICO</t>
  </si>
  <si>
    <t>EJE DEL PROGRAMA GENERAL DE DESARROLLO 2013-2018: 4.- HABITABILIDAD, SERVICIO, ESPECIOS PÚBLICOS E INFRAESTRUCTURA</t>
  </si>
  <si>
    <t>ÁREA DE OPORTUNIDAD DEL PROGRAMA GENERAL DE DESARROLLO 2013-2018:  2.- ESPACIOS PÚBLICOS</t>
  </si>
  <si>
    <t>FUNCIÓN: 2.- VIVIENDA Y SERVICIOS A LA COMUNIDAD</t>
  </si>
  <si>
    <t>SUBFUNCIÓN:4.- ALUMBRAO PÚBLICO</t>
  </si>
  <si>
    <t>ACCTIVIDAD INSTITUCIONAL:223.- ALUMBRADO PÚBLICO</t>
  </si>
  <si>
    <t>PRESUPUESTO PROGRAMADO: 80,021,687.38</t>
  </si>
  <si>
    <t>PRESUPUESTO EJERCIDO:80,018,322.42</t>
  </si>
  <si>
    <t>ACCIÓN, PROGRAMA PÚBLICO O PROYECTO: PROGRAMA DE BACHEO Y MANTENIMIENTO  A LA CARPETA ASFÉLTICA</t>
  </si>
  <si>
    <t>EJE DEL PROGRAMA GENERAL DE DESARROLLO 2013-2018: 4.- HABITABILIDAD, SERVICIOS PÚBLICOS E INFRAESTRUCTURA</t>
  </si>
  <si>
    <t>FUNCIÓN:2.- VIVIENDA Y SERVICIOS A LA COMUNIDA</t>
  </si>
  <si>
    <t>SUBFUNCIÓN: 1.- URBANIZACIÓN</t>
  </si>
  <si>
    <t>ACCTIVIDAD INSTITUCIONAL:218.- MANTENIMIENTO, CONSERVACIÓN Y REHABILITACIÓN EN VIALIDADES SECUNDARIAS</t>
  </si>
  <si>
    <t>PRESUPUESTO PROGRAMADO: 22,701,187.76</t>
  </si>
  <si>
    <t>PRESUPUESTO EJERCIDO:22,696,069.51</t>
  </si>
  <si>
    <t>ÁREA DE OPORTUNIDAD DEL PROGRAMA GENERAL DE DESARROLLO 2013-2018: 2.- ESPACIOS PÚBLICOS</t>
  </si>
  <si>
    <t>ACCIÓN, PROGRAMA PÚBLICO O PROYECTO: RECOLECCIÓN DELEGACIONAL DE RESIDUOS SÓLIDOS</t>
  </si>
  <si>
    <t>EJE DEL PROGRAMA GENERAL DE DESARROLLO 2013-2018: 4.- HABITABILIDAD, ESPACIOS PÚBLICOS E INFRAESTRUCUTRA</t>
  </si>
  <si>
    <t>ÁREA DE OPORTUNIDAD DEL PROGRAMA GENERAL DE DESARROLLO 2013-2018:7.- RESIDUOS SÓLIDOS</t>
  </si>
  <si>
    <t>FUNCIÓN:1.- PROTECCIÓN AMBIENTAL</t>
  </si>
  <si>
    <t>SUBFUNCIÓN: 1.- ORDENACIÓN DE DESECHOS</t>
  </si>
  <si>
    <t>ACCTIVIDAD INSTITUCIONAL: 203.- RECOLECCIÓN DE RESIDUOS SÓLIDOS</t>
  </si>
  <si>
    <t>B) Productos o Servicios Otorgados y Acciones Realizadas: Efectuar la recolección de basura por medio de camiones recolectores con doble compartimiento de inorgánicos e inorgánicos, así como el barrido por medio mecánico y manual, así como la recolección por medio de carretones los cuales son depositados en los camiones para ser separados y depositados en los centros de transferencia, se recolectaron en este período 97,800.0 toneladas de basura, beneficiando a 414,711  habitantes.</t>
  </si>
  <si>
    <t>PRESUPUESTO PROGRAMADO: 90,395,568.90</t>
  </si>
  <si>
    <t>PRESUPUESTO EJERCIDO: 90,389,844.85</t>
  </si>
  <si>
    <t>ACCIÓN, PROGRAMA PÚBLICO O PROYECTO: PROGRAMA DE MANTENIMIENTO DEL SISTEMA DE DRENAJE</t>
  </si>
  <si>
    <t>EJE DEL PROGRAMA GENERAL DE DESARROLLO 2013-2018: 4.- HABITABILIDAD,SERVICIOS, ESPACIOS PÚBLICOS E INFRAESTRUCTURA</t>
  </si>
  <si>
    <t>ÁREA DE OPORTUNIDAD DEL PROGRAMA GENERAL DE DESARROLLO 2013-2018: 5.- INFRAESTRUCTURA HIDRAULICA</t>
  </si>
  <si>
    <t>FUNCIÓN:1.-PROTECCIÓN AMBIENTAL</t>
  </si>
  <si>
    <t>SUBFUNCIÓN: 3.- ORDENACIÓN DE AGUAS RESIDUALES, DRENAJE Y ALCANTARILLADO</t>
  </si>
  <si>
    <t>ACCTIVIDAD INSTITUCIONAL:206.- MANTENIMIENTO, CONSERVACIÓN Y REHABILITACIÓN DEL SISTEMA DE DRENAJE</t>
  </si>
  <si>
    <t>PRESUPUESTO PROGRAMADO: 1,686,131.40</t>
  </si>
  <si>
    <t>PRESUPUESTO EJERCIDO: 1,686,131.40</t>
  </si>
  <si>
    <t>ACCIÓN, PROGRAMA PÚBLICO O PROYECTO: PROGRAMA DELEGACIONAL DE MANTENIMIENTO DE LAS TUBERÍAS DE AGUA POTABLE</t>
  </si>
  <si>
    <t>EJE DEL PROGRAMA GENERAL DE DESARROLLO 2013-2018: 5.- INFRAESWTRUCTURA HIDRAULICA</t>
  </si>
  <si>
    <t>FUNCIÓN: 2 VIVIENDA Y SERVICIOS A LA COMUNIDAD</t>
  </si>
  <si>
    <t>ACCTIVIDAD INSTITUCIONAL: 222.- MANTENIMIENTO, CONSERVACIÓN Y REHABILITACIÓN DE INFRAESTRUCTURA DE AGUA POTABLE</t>
  </si>
  <si>
    <t>PRESUPUESTO PROGRAMADO: 8,082,289.70</t>
  </si>
  <si>
    <t>PRESUPUESTO EJERCIDO: 8,074,460.94</t>
  </si>
  <si>
    <t>SUBFUNCIÓN: 9.- OTROS DE SEGURIDAD SOCIAL Y ASISTENCIA SOCIAL</t>
  </si>
  <si>
    <t xml:space="preserve">ACCTIVIDAD INSTITUCIONAL: 229.- OPERACIÓN DE CENTROS DE DESARROLLO INFANTIL EN DELEGACIONES </t>
  </si>
  <si>
    <t>PRESUPUESTO PROGRAMADO: 156,748.19</t>
  </si>
  <si>
    <t>PRESUPUESTO EJERCIDO: 120,785.46</t>
  </si>
  <si>
    <t>META FÍSICA PROGRAMADA AL PERÍODO: 450.0 METRO</t>
  </si>
  <si>
    <t>META FÍSICA ALCANZADA AL PERÍODO  471.3 METRO</t>
  </si>
  <si>
    <t>META FÍSICA PROGRAMADA AL PERÍODO: 75.0 KILOMETRO</t>
  </si>
  <si>
    <t>META FÍSICA ALCANZADA AL PERÍODO  78.3 KILOMETRO</t>
  </si>
  <si>
    <t>META FÍSICA PROGRAMADA AL PERÍODO: 100,001.0 TONELADAS</t>
  </si>
  <si>
    <t>META FÍSICA ALCANZADA AL PERÍODO  97,800.0 TONELADAS</t>
  </si>
  <si>
    <t>META FÍSICA PROGRAMADA AL PERÍODO: 110,000.0 METRO 2</t>
  </si>
  <si>
    <t>META FÍSICA ALCANZADA AL PERÍODO  79,650.0 METRO 2</t>
  </si>
  <si>
    <t>META FÍSICA PROGRAMADA AL PERÍODO: 8,040.00 LUMINARIAS</t>
  </si>
  <si>
    <t>META FÍSICA ALCANZADA AL PERÍODO  7,925.0 LUMINARIAS</t>
  </si>
  <si>
    <t>META FÍSICA PROGRAMADA AL PERÍODO: 1,000.0 PERSONAS</t>
  </si>
  <si>
    <t>META FÍSICA ALCANZADA AL PERÍODO  985.0 PERSONAS</t>
  </si>
  <si>
    <t>META FÍSICA PROGRAMADA AL PERÍODO: 9,066.0 PERSONAS</t>
  </si>
  <si>
    <t>META FÍSICA ALCANZADA AL PERÍODO  8,937.0 PERSONAS</t>
  </si>
  <si>
    <t>META FÍSICA PROGRAMADA AL PERÍODO: 1.0 ACCIÓN</t>
  </si>
  <si>
    <t>META FÍSICA ALCANZADA AL PERÍODO  1.0  ACCIÓN</t>
  </si>
  <si>
    <t>META FÍSICA ALCANZADA AL PERÍODO  900.0 PERSONAS</t>
  </si>
  <si>
    <t>META FÍSICA PROGRAMADA AL PERÍODO: 900.0 PERSONAS</t>
  </si>
  <si>
    <t>ÁREA DE OPORTUNIDAD DEL PROGRAMA GENERAL DE DESARROLLO 2013-2018: 6.- PROTECCIÓN CIVIL</t>
  </si>
  <si>
    <t>COLTONGO</t>
  </si>
  <si>
    <t>ALUMBRADO</t>
  </si>
  <si>
    <t>EL JAGUEY EST. PANTACO</t>
  </si>
  <si>
    <t>REYNOSA TAMAULIPAS</t>
  </si>
  <si>
    <t>LA RAZA</t>
  </si>
  <si>
    <t>ANGEL ZIMBRON</t>
  </si>
  <si>
    <t>SAN BARTOLO CAHUALTONGO PUE</t>
  </si>
  <si>
    <t>MONTE ALTO</t>
  </si>
  <si>
    <t>SAN SEBVASTIAN</t>
  </si>
  <si>
    <t>SANTO TOMAS</t>
  </si>
  <si>
    <t>U.H. EL ROSARIO "A"</t>
  </si>
  <si>
    <t>U.H.MANUEL RIVERA ANAYA CROC</t>
  </si>
  <si>
    <t>SANTO DOMINGO</t>
  </si>
  <si>
    <t>SAN BERNABE BARRIO</t>
  </si>
  <si>
    <t>SAN FRANCISCO XOCOTITLA</t>
  </si>
  <si>
    <t>U.H. FRANCISCO VILLA</t>
  </si>
  <si>
    <t>SANTA APOLONIA BARRIO</t>
  </si>
  <si>
    <t>AGUILERA</t>
  </si>
  <si>
    <t>DEL GAS</t>
  </si>
  <si>
    <t>AMPLIACIÓN DEL GAS</t>
  </si>
  <si>
    <t>DEL MAESTRO</t>
  </si>
  <si>
    <t>INDUSTRIAL VALLEJO</t>
  </si>
  <si>
    <t>LAS SALINAS</t>
  </si>
  <si>
    <t>LIBERACIÓN</t>
  </si>
  <si>
    <t>SAN ANDRES PUEBLO</t>
  </si>
  <si>
    <t>SAN SALVADOR XOCHIMANCAS</t>
  </si>
  <si>
    <t>SANTA MARIA MANINALCO PUE.</t>
  </si>
  <si>
    <t>FERRERIA</t>
  </si>
  <si>
    <t>COSMOPOLITA</t>
  </si>
  <si>
    <t>PODA Y TALA</t>
  </si>
  <si>
    <t>SAN RAFAEL</t>
  </si>
  <si>
    <t>SIND. MEX. DE ELECTRICISTAS</t>
  </si>
  <si>
    <t>NUEVO SAN RAFAEL</t>
  </si>
  <si>
    <t>A.02D2.4018</t>
  </si>
  <si>
    <t>JUEGOS INFANTILES</t>
  </si>
  <si>
    <t>SAN ANDRES DE LAS SALINAS PUE</t>
  </si>
  <si>
    <t>A.02D2.4019</t>
  </si>
  <si>
    <t>TRABAJADORES DEL HIERRO</t>
  </si>
  <si>
    <t>A.02D2.4020</t>
  </si>
  <si>
    <t>U.H. XOCHINAHUAC</t>
  </si>
  <si>
    <t>A.02D2.4025</t>
  </si>
  <si>
    <t>GIMNASIO</t>
  </si>
  <si>
    <t>SAN ANDRES BARRIO</t>
  </si>
  <si>
    <t>A.02D24027</t>
  </si>
  <si>
    <t>SAN FRANCISCO TETECALA PUE.</t>
  </si>
  <si>
    <t>A.02D2.4023</t>
  </si>
  <si>
    <t>ARENAL</t>
  </si>
  <si>
    <t>A.02D2.4026</t>
  </si>
  <si>
    <t>SANTA LUCIA BARRIO</t>
  </si>
  <si>
    <t>A.02D2.4024</t>
  </si>
  <si>
    <t>PLENITUD</t>
  </si>
  <si>
    <t>A.02D2.4022</t>
  </si>
  <si>
    <t>U.H. SAN PABLO XALPA</t>
  </si>
  <si>
    <t>A.02D2.4028</t>
  </si>
  <si>
    <t>U.H. DEMET</t>
  </si>
  <si>
    <t>EXHACIENDA DEL ROSARIO</t>
  </si>
  <si>
    <t>A.02D2.4021</t>
  </si>
  <si>
    <t>SANTIAGO AHUIZOTLA</t>
  </si>
  <si>
    <t>A.02D2.4036</t>
  </si>
  <si>
    <t>PATRULLA</t>
  </si>
  <si>
    <t>SAN SALVADOR</t>
  </si>
  <si>
    <t>A.02D2.4034</t>
  </si>
  <si>
    <t>SANTA INES</t>
  </si>
  <si>
    <t>A.02D2.4040</t>
  </si>
  <si>
    <t>ALDANA</t>
  </si>
  <si>
    <t>A.02D2.4037</t>
  </si>
  <si>
    <t>U.H. JARDINES CEYLAN</t>
  </si>
  <si>
    <t>A.02D2.4038</t>
  </si>
  <si>
    <t>POTRERO DEL LLANO</t>
  </si>
  <si>
    <t>A.02D2.4039</t>
  </si>
  <si>
    <t>A.02D2.4031</t>
  </si>
  <si>
    <t>MOTO PATRULLA</t>
  </si>
  <si>
    <t>U.H. PEMEX EL RODSARIO</t>
  </si>
  <si>
    <t>A.02D2.4033</t>
  </si>
  <si>
    <t>U.H. PRESIDENTE MADERO</t>
  </si>
  <si>
    <t>A.02D2.4032</t>
  </si>
  <si>
    <t>SANT CATARINA PUEBLO</t>
  </si>
  <si>
    <t>A.02D2.4030</t>
  </si>
  <si>
    <t>U.H. FERRERIA</t>
  </si>
  <si>
    <t>A.02D24016</t>
  </si>
  <si>
    <t>ALARMA VECINAL</t>
  </si>
  <si>
    <t>U.H. MIGUEL HIDALGO</t>
  </si>
  <si>
    <t>A.02D2.4014</t>
  </si>
  <si>
    <t>U.H. CUITLAHUAC 3 Y4</t>
  </si>
  <si>
    <t>A.02D2.4015</t>
  </si>
  <si>
    <t>HUAUTLA DE LAS SALINAS BARRIO</t>
  </si>
  <si>
    <t>TINACOS Y LAMINAS</t>
  </si>
  <si>
    <t>TOTAL</t>
  </si>
  <si>
    <t>PARA LA ADQUISICIÓN DE MATERIAL ELÉCTRICO EL CUAL SERA UTILIZADO PARA ELMANTENIMIENTO DE LAS LUMINARIAS EN DISTINTAS COLONIAS</t>
  </si>
  <si>
    <t>SE ADQUIRIRAN DISTINTOS MATERIALES PARA EL MANTENIMIENTO A 35 PLANTELES EDUCATIVOS DE ESTA DELEGACIÓN.</t>
  </si>
  <si>
    <t>SE ADQUIRIRAN PANELES SOLARES LOS CUALES SERAN INSTALDOS EN EL DEPORTIVO AZCAPOTZALCO Y LA ALAMEDA NORTE</t>
  </si>
  <si>
    <t>APOYO A UNIDADES HABITACIONALES Y VIVIENDAS PRECARIAS</t>
  </si>
  <si>
    <t>APOYO A PERSONAS CON DISCAPACIDAD</t>
  </si>
  <si>
    <t>OPERACIÓN DE PANTEONES PÚBLICOS</t>
  </si>
  <si>
    <t>MANTENIMIENTO DE ÁREAS VERDES</t>
  </si>
  <si>
    <t>SERVICIOS DE PODA DE ÁRBOLES</t>
  </si>
  <si>
    <t>MANTENIMIENTO, CONSERVACIÓN Y REHABILITACIÓN DE BANQUETAS</t>
  </si>
  <si>
    <t>MANTENIMIENTO, CONSERVACIÓN Y REHABILITACIÓN PARA UNIDADES HABITACIONALES Y VIVIENDA</t>
  </si>
  <si>
    <t>BALIZAMIENTO EN VIALIDADES</t>
  </si>
  <si>
    <t>MANTENIMIENTO, CONSERVACIÓN Y REHABILITACIÓN DE VIALIDADES SECUNDARIAS</t>
  </si>
  <si>
    <t>MANTENIMIENTO, CONSERVACIÓN Y REHABILITACIÓN AL SISTEMA DE DRENAJE</t>
  </si>
  <si>
    <t>RECOLECCIÓN DE RESIDUOS SÓLIDOS</t>
  </si>
  <si>
    <t>OTROS SERVICIOS GENERALES</t>
  </si>
  <si>
    <t>APOYO ADMINISTRATIVO</t>
  </si>
  <si>
    <t>COORDINACIÓN DE POLÍTICAS</t>
  </si>
  <si>
    <t>SERVICIO</t>
  </si>
  <si>
    <t>COMERCIANTE</t>
  </si>
  <si>
    <t>METRO CUADRADO</t>
  </si>
  <si>
    <t>ESPACIO PÚBLICO</t>
  </si>
  <si>
    <t>INFORME  DE  AVANCE  TRIMESTRAL
ENERO-JUNIO 2014</t>
  </si>
  <si>
    <t>ADQUISICIÓN DE MATERIAL ELÉCTRICO PARA LA ATENCIÓN AL ALUMBRADO PÚBLICO</t>
  </si>
  <si>
    <t>ADQUISICIÓN DE MATERIAL PARA LA OPERACIÓN DEL PROGRAMA EMERGENTE DE MANTENIMIENTO A ESCUELAS PRIMARIAS</t>
  </si>
  <si>
    <t>PROMOCIÓN DE CULTURA DE MANEJO DE RESIDUOS SÓLIDOS</t>
  </si>
  <si>
    <t>Promoción de cultura de manejo de   residuos sólidos</t>
  </si>
  <si>
    <t>ADQUISICIÓN DE PANELES SOLARES PARA EL ALUMBRADO DEL DEPORTIVO AZCAPOTZALCO Y LA ALAMEDA NORTE</t>
  </si>
  <si>
    <t>APOYO A PERSONAS CON DISCAPACIDAD A TRAVÉS DE LA ENTREGA DE SILLAS DE RUEDAS, BASTINES, MULETAS, PROTESIS Y APARATOS AUDITIVOS</t>
  </si>
  <si>
    <t>APOYOS ALIMENTICIOS COMPLEMENTARIOS A TRAVÉS DE BARRAS NUTRICIONALES EN ESCUELAS PRIMARIAS</t>
  </si>
  <si>
    <t>ENTREGA DE LENTES A ALUMNOS DE PRIMARIA, SECUNDARIA Y NIVEL MEDIO SUPERIOR</t>
  </si>
  <si>
    <t>ENTREGA DE ZAPATOS PARA ALUMNOS DE ESCUELA PRIMARIA PUBLICAS</t>
  </si>
  <si>
    <t>PROGRAMA DE APOYO DE SALUD PREVENTIVA PARA COMBATIR LA OBESIDAD, MEDIANTE ORIENTACIÓN MÉDIACA, SEGUIMIENTO Y PAQUETES NUTRICIONALES</t>
  </si>
  <si>
    <t>SEGUNDA CARRERA AZCAPOTZALCO RUMBO AL MARATON DE LA CIUDAD DE MÉXICO</t>
  </si>
  <si>
    <t>SUMINISTRO DE AGUA POTABLE A CENDIS Y ESCUELAS PRIMARIAS EN LA DELEGACIÓN</t>
  </si>
  <si>
    <t>PARA RALIZAR EL PROGRAMA APOYO A PERSONS CON DISCAPACIDAD SE ENTREGARAN SILLAS DE RUEDAS, BASTONES, MULETAS, PROTESIS Y APARATOS AUDITIVOS.</t>
  </si>
  <si>
    <t>TIENE COMO FINALIDAD ENTREGAR POR UNICA VEZ DE BARRAS NUTRICIONALES EN LAS ESCUELAS PRIMARIAS PÚBLICAS DE LA DELEGACIÓN</t>
  </si>
  <si>
    <t>APOYO DE ESTUDIOS CLINICOS</t>
  </si>
  <si>
    <t>PARA CUMPLIR CON EL PROGRAMA ESTUDIOS CLINICOS PARA HOMBRES Y MUJERES Y ESTEN EN POSIBILIDADES DE REALIZARSE UN CHEQUE GENERAL PARA PREVENIR ENFERMEDADES DEGENERATIVAS</t>
  </si>
  <si>
    <t>EL PROGRAMA TIENE COMO OBJETIVO GENERAR CONDICIONES FAVORABLES PARA LAS PERSONAS CON DISCAPACIDAD VISUAL PUEDAN ACCEDER A LENTES PARA CONTRIBUIR A UNA MEJOR INTEGRACIÓN BENEFICIANDO A ESTUDIANTES DE PRIMARIA Y SECUNDARIA</t>
  </si>
  <si>
    <t>SE ENTREGARAN ZAPATOS A ALUMNOS DE NIVEL PRIMARIA EN LAS ESCUELAS DE ESTA DELEGACIÓN, BENEFICIANDO A 10,000 NIÑOS (AS)</t>
  </si>
  <si>
    <t>GUANTES DE AUTOEXPLORACIÓN MAMARIA</t>
  </si>
  <si>
    <t>EL OBJETIVO DE ENTREGA UN GUANTE DE EXPLORACIÓN MAMARIA ES PARA AUMENTAR LA CULTURA DE EUTOEXPLORACIÓN DESDE EDAD TEMPRANA EN LAS MUJERES PARA PREVENIR CUALQUIER ALTERACIÓN EN LA MAMA</t>
  </si>
  <si>
    <t>OBRA PÚBLICA</t>
  </si>
  <si>
    <t>LAS OBRAS ESTAN POR DEFINIRSE</t>
  </si>
  <si>
    <t>TOTAL GASTO CAPITAL</t>
  </si>
  <si>
    <t>TOTAL GASTO CORRIENTE</t>
  </si>
  <si>
    <t>OBRAS POR DEFINIRSE</t>
  </si>
  <si>
    <t>PROGRAMA DE APOYO DE SALUD PREVENTIVA PARA COMBATIR LA OBESIDAD PARA PROMOVER LA CULTURA MEDIANTE COMPETENCIA PARA UNA VIDA SALUDABLE</t>
  </si>
  <si>
    <t>PROGRAMA DE CAPTACIÓN DE RESIDUOS SÓLIDOS A TRAVÉS DE CONTENEDORES SOTERRADOS</t>
  </si>
  <si>
    <t>SE ADQUIRIRAN CONTENEDORES SOTERRADOS LOS CUALES SERAN INSTALADOS EN DISTINTAS COLONIAS DE LA DEMARCAIÓN</t>
  </si>
  <si>
    <t>AZCAPOTZALCO</t>
  </si>
  <si>
    <t xml:space="preserve">DISTINTAS COLONIAS </t>
  </si>
  <si>
    <t>GUANTES DE EXPLORACIÓN MAMARIA</t>
  </si>
  <si>
    <t>DISTINTAS COLONIAS</t>
  </si>
  <si>
    <t>ESTUDIOS CLINICOS PARA HOMBRES Y MUJERES</t>
  </si>
  <si>
    <t>PROGRAMA POR TU FAMILIA " PESEMOS MENOS VIVAMOS MAS"</t>
  </si>
  <si>
    <t>ATENCIÓN Y ALIMENTACIÓN A NIÑOS, NIÑAS Y PERSONAL DOCENTE DE LOS CENDIS</t>
  </si>
  <si>
    <t>Índice de Cobertura</t>
  </si>
  <si>
    <t>Eficacia</t>
  </si>
  <si>
    <t>Cumplimiento</t>
  </si>
  <si>
    <t>Eficiencia</t>
  </si>
  <si>
    <t>TRIMESTRAL</t>
  </si>
  <si>
    <t>INEGI</t>
  </si>
  <si>
    <t>ACCIÓN</t>
  </si>
  <si>
    <t>A).- La variación que presenta el presupuesto devengado respecto del programado al período, se debió a las faltas. Incapacidades y retardos que se aplica a los sueldos base del personal permanente, sueldos al personal a lista de raya base y a los sueldos base del personal eventual que repercute en las primas de vacaciones, horas extraordinarias, asignaciones para prestaciones a personal sindicalizado y no sindicalizado y las asignaciones para pago de antigüedad.</t>
  </si>
  <si>
    <t>A).- La variación que presenta el presupuesto devengado con respecto al presupuesto programado al período, se debió a las medidas de austeridad, racionalidad y disciplina presupuestal en la utilización de telefonía tradicional y a los ahorros obtenidos en la impresión de trípticos para dar a conocer los apoyos que tiene esta Delegación y a los ahorros en el ajuste del impuesto sobre finiquitos.</t>
  </si>
  <si>
    <t>A).- La variación que presenta el presupuesto devengado con respecto al presupuesto programado al período, se debió a las faltas, incapacidades y retardos que se aplica a los sueldos base al personal permanente, sueldos del personal a lista de raya base y sueldo base al personal eventual que repercute en las partidas prima quinquenal por años de servicios efectivos prestados; horas extraordinarias y compensaciones adicionales y provisionales por servicios especiales.</t>
  </si>
  <si>
    <t>A).- La variación que presenta el presupuesto devengado con respecto al presupuesto programado al período, se debió a que se se encuentran en proceso de licitación la adquisición de pintura e impermeabilizante para cisternas, tinacos y polines, a la entrega desfasada de la documentación por parte del proveedor por la adquisición perecederos y por ultimo el rechazo de las C.L.C. N° 101115, 10114, 10113, 101097,101111 y 101112 para anexar la leyenda "Línea de acción no sujeta a reglas de operación.</t>
  </si>
  <si>
    <t>A).- La variación que presenta el presupuesto devengado con respecto al presupuesto programado al período, fue debido a la entrega desfasada de las estimaciones por parte de los contratistas par su pago en la supervisión de la rehabilitación y mantenimiento de banquetas y guarniciones y de espacios públicos, así como para la rehabilitación de tres parques de bolsillo, así como el cambio de la partida 6141 a la partida 4412 por medio de una afectación para dar cumplimiento al fondo de Aportaciones para la Infraestructura social, Municipal y de las Demarcaciones Territoriales, la cual fue rechazada en el mes de junio y  será autorizada en el el mes de Julio del año en curso.</t>
  </si>
  <si>
    <t>A).- La variación que presenta es debido a que en esta activada no se puede predecir la meta física ya que es de acuerdo a las necesidades y solicitudes de la ciudadanía en solicitar este servicio.</t>
  </si>
  <si>
    <t>C).- La variación que presenta es debido a que en esta activada no se puede predecir la meta física ya que es de acuerdo a las necesidades y solicitudes de la ciudadanía en solicitar este servicio.</t>
  </si>
  <si>
    <t>B).- La variación que presenta fue debido a la entrega desfasada de la documentación para su pago por parte de los proveedores por la adquisición de alimentos para los Centros de Desarrollo Infantil.</t>
  </si>
  <si>
    <t>C).- La variación que presenta fue debido a la entrega desfasada de la documentación para su pago por parte de los proveedores por la adquisición de alimentos para los Centros de Desarrollo Infantil.</t>
  </si>
  <si>
    <t>Construcción y ampliación de infraestructura de desarrollo social</t>
  </si>
  <si>
    <t>B).- La variación que presenta fue debido a que la afectación que se efectúo para destinar los recursos del Fondo de Aportaciones para la Infraestructura Social, Municipal y de las Demarcaciones Territoriales será aplicada en el mes de julio para poder realizar los proyectos en viviendas habitacionales.</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</si>
</sst>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_);_(* \(#,##0.0\);_(* &quot;-&quot;?_);_(@_)"/>
    <numFmt numFmtId="173" formatCode="&quot;Sí&quot;;&quot;Sí&quot;;&quot;No&quot;"/>
    <numFmt numFmtId="174" formatCode="&quot;Verdadero&quot;;&quot;Verdadero&quot;;&quot;Falso&quot;"/>
    <numFmt numFmtId="175" formatCode="&quot;Activado&quot;;&quot;Activado&quot;;&quot;Desactivado&quot;"/>
    <numFmt numFmtId="176" formatCode="[$€-2]\ #,##0.00_);[Red]\([$€-2]\ #,##0.00\)"/>
    <numFmt numFmtId="177" formatCode="0.0"/>
    <numFmt numFmtId="178" formatCode="_-* #,##0.0_-;\-* #,##0.0_-;_-* &quot;-&quot;??_-;_-@_-"/>
    <numFmt numFmtId="179" formatCode="_-* #,##0_-;\-* #,##0_-;_-* &quot;-&quot;??_-;_-@_-"/>
    <numFmt numFmtId="180" formatCode="#,##0.0;[Red]\(#,##0.0\)"/>
    <numFmt numFmtId="181" formatCode="00"/>
    <numFmt numFmtId="182" formatCode="#,##0\ &quot;pta&quot;;\-#,##0\ &quot;pta&quot;"/>
    <numFmt numFmtId="183" formatCode="#,##0\ &quot;pta&quot;;[Red]\-#,##0\ &quot;pta&quot;"/>
    <numFmt numFmtId="184" formatCode="#,##0.00\ &quot;pta&quot;;\-#,##0.00\ &quot;pta&quot;"/>
    <numFmt numFmtId="185" formatCode="#,##0.00\ &quot;pta&quot;;[Red]\-#,##0.00\ &quot;pta&quot;"/>
    <numFmt numFmtId="186" formatCode="_-* #,##0\ &quot;pta&quot;_-;\-* #,##0\ &quot;pta&quot;_-;_-* &quot;-&quot;\ &quot;pta&quot;_-;_-@_-"/>
    <numFmt numFmtId="187" formatCode="_-* #,##0\ _p_t_a_-;\-* #,##0\ _p_t_a_-;_-* &quot;-&quot;\ _p_t_a_-;_-@_-"/>
    <numFmt numFmtId="188" formatCode="_-* #,##0.00\ &quot;pta&quot;_-;\-* #,##0.00\ &quot;pta&quot;_-;_-* &quot;-&quot;??\ &quot;pta&quot;_-;_-@_-"/>
    <numFmt numFmtId="189" formatCode="_-* #,##0.00\ _p_t_a_-;\-* #,##0.00\ _p_t_a_-;_-* &quot;-&quot;??\ _p_t_a_-;_-@_-"/>
    <numFmt numFmtId="190" formatCode="#,##0.0"/>
    <numFmt numFmtId="191" formatCode="_(* #,##0.00_);_(* \(#,##0.00\);_(* &quot;-&quot;??_);_(@_)"/>
    <numFmt numFmtId="192" formatCode="_(* #,##0_);_(* \(#,##0\);_(* &quot;-&quot;??_);_(@_)"/>
    <numFmt numFmtId="193" formatCode="0000"/>
    <numFmt numFmtId="194" formatCode="0_);\(0\)"/>
    <numFmt numFmtId="195" formatCode="#,##0.000"/>
    <numFmt numFmtId="196" formatCode="#,##0.00_ ;[Red]\-#,##0.00\ "/>
    <numFmt numFmtId="197" formatCode="0.00_ ;[Red]\-0.00\ "/>
    <numFmt numFmtId="198" formatCode="_-* #,##0.000_-;\-* #,##0.000_-;_-* &quot;-&quot;??_-;_-@_-"/>
    <numFmt numFmtId="199" formatCode="0.000"/>
    <numFmt numFmtId="200" formatCode="0.0_ ;[Red]\-0.0\ "/>
    <numFmt numFmtId="201" formatCode="#,##0_ ;[Red]\-#,##0\ "/>
    <numFmt numFmtId="202" formatCode="0.0%"/>
    <numFmt numFmtId="203" formatCode="\(0\)"/>
    <numFmt numFmtId="204" formatCode="#,##0.0_ ;\-#,##0.0\ "/>
    <numFmt numFmtId="205" formatCode="#,##0.0_ ;[Red]\-#,##0.0\ "/>
    <numFmt numFmtId="206" formatCode="#,##0_ ;\-#,##0\ "/>
  </numFmts>
  <fonts count="66">
    <font>
      <sz val="10"/>
      <name val="Arial"/>
      <family val="0"/>
    </font>
    <font>
      <u val="single"/>
      <sz val="10"/>
      <color indexed="12"/>
      <name val="Arial"/>
      <family val="2"/>
    </font>
    <font>
      <u val="single"/>
      <sz val="10"/>
      <color indexed="36"/>
      <name val="Arial"/>
      <family val="2"/>
    </font>
    <font>
      <sz val="11"/>
      <color indexed="8"/>
      <name val="Calibri"/>
      <family val="2"/>
    </font>
    <font>
      <sz val="10"/>
      <name val="Gotham Rounded Book"/>
      <family val="3"/>
    </font>
    <font>
      <b/>
      <sz val="11"/>
      <name val="Gotham Rounded Book"/>
      <family val="3"/>
    </font>
    <font>
      <b/>
      <sz val="12"/>
      <name val="Gotham Rounded Book"/>
      <family val="3"/>
    </font>
    <font>
      <b/>
      <sz val="10"/>
      <name val="Gotham Rounded Book"/>
      <family val="3"/>
    </font>
    <font>
      <b/>
      <sz val="9"/>
      <name val="Gotham Rounded Book"/>
      <family val="3"/>
    </font>
    <font>
      <sz val="9"/>
      <name val="Gotham Rounded Book"/>
      <family val="3"/>
    </font>
    <font>
      <b/>
      <sz val="8"/>
      <name val="Gotham Rounded Book"/>
      <family val="3"/>
    </font>
    <font>
      <b/>
      <sz val="7"/>
      <name val="Gotham Rounded Book"/>
      <family val="3"/>
    </font>
    <font>
      <sz val="8"/>
      <name val="Gotham Rounded Book"/>
      <family val="3"/>
    </font>
    <font>
      <b/>
      <vertAlign val="superscript"/>
      <sz val="8"/>
      <name val="Gotham Rounded Book"/>
      <family val="3"/>
    </font>
    <font>
      <b/>
      <vertAlign val="superscript"/>
      <sz val="9"/>
      <name val="Gotham Rounded Book"/>
      <family val="3"/>
    </font>
    <font>
      <sz val="11"/>
      <name val="Gotham Rounded Book"/>
      <family val="3"/>
    </font>
    <font>
      <sz val="7"/>
      <name val="Gotham Rounded Book"/>
      <family val="3"/>
    </font>
    <font>
      <b/>
      <sz val="22"/>
      <name val="Gotham Rounded Book"/>
      <family val="3"/>
    </font>
    <font>
      <sz val="12"/>
      <name val="Gotham Rounded Book"/>
      <family val="3"/>
    </font>
    <font>
      <b/>
      <sz val="36"/>
      <name val="Gotham Rounded Book"/>
      <family val="3"/>
    </font>
    <font>
      <sz val="8"/>
      <name val="Arial"/>
      <family val="0"/>
    </font>
    <font>
      <b/>
      <sz val="14"/>
      <name val="Gotham Rounded Book"/>
      <family val="3"/>
    </font>
    <font>
      <b/>
      <sz val="14"/>
      <name val="Arial"/>
      <family val="0"/>
    </font>
    <font>
      <sz val="14"/>
      <name val="Arial"/>
      <family val="0"/>
    </font>
    <font>
      <b/>
      <sz val="11"/>
      <name val="Arial"/>
      <family val="2"/>
    </font>
    <font>
      <sz val="11"/>
      <name val="Arial"/>
      <family val="2"/>
    </font>
    <font>
      <b/>
      <sz val="12"/>
      <name val="Arial"/>
      <family val="2"/>
    </font>
    <font>
      <sz val="12"/>
      <name val="Arial"/>
      <family val="2"/>
    </font>
    <font>
      <sz val="10"/>
      <name val="Arial monospaced for SAP"/>
      <family val="3"/>
    </font>
    <font>
      <b/>
      <sz val="10"/>
      <name val="Arial monospaced for SAP"/>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monospaced for SAP"/>
      <family val="0"/>
    </font>
    <font>
      <sz val="9"/>
      <color indexed="8"/>
      <name val="Arial"/>
      <family val="0"/>
    </font>
    <font>
      <sz val="10"/>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1"/>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6"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0" borderId="0">
      <alignment/>
      <protection/>
    </xf>
    <xf numFmtId="0" fontId="0" fillId="0" borderId="0">
      <alignment/>
      <protection/>
    </xf>
    <xf numFmtId="0" fontId="49"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59" fillId="21" borderId="5"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55" fillId="0" borderId="8" applyNumberFormat="0" applyFill="0" applyAlignment="0" applyProtection="0"/>
    <xf numFmtId="0" fontId="65" fillId="0" borderId="9" applyNumberFormat="0" applyFill="0" applyAlignment="0" applyProtection="0"/>
  </cellStyleXfs>
  <cellXfs count="628">
    <xf numFmtId="0" fontId="0" fillId="0" borderId="0" xfId="0" applyAlignment="1">
      <alignment/>
    </xf>
    <xf numFmtId="0" fontId="4" fillId="0" borderId="0" xfId="0" applyFont="1" applyAlignment="1">
      <alignment/>
    </xf>
    <xf numFmtId="0" fontId="5" fillId="0" borderId="0" xfId="0" applyFont="1" applyAlignment="1">
      <alignment horizontal="right"/>
    </xf>
    <xf numFmtId="0" fontId="6" fillId="0" borderId="0" xfId="0" applyFont="1" applyAlignment="1">
      <alignment horizontal="right"/>
    </xf>
    <xf numFmtId="0" fontId="7" fillId="0" borderId="0" xfId="0" applyFont="1" applyAlignment="1">
      <alignment horizontal="right"/>
    </xf>
    <xf numFmtId="0" fontId="10" fillId="33" borderId="10" xfId="0" applyFont="1" applyFill="1" applyBorder="1" applyAlignment="1">
      <alignment horizontal="centerContinuous" vertical="center"/>
    </xf>
    <xf numFmtId="0" fontId="11" fillId="0" borderId="0" xfId="0" applyFont="1" applyAlignment="1">
      <alignment horizontal="justify"/>
    </xf>
    <xf numFmtId="0" fontId="10" fillId="33" borderId="11" xfId="0" applyFont="1" applyFill="1" applyBorder="1" applyAlignment="1">
      <alignment horizontal="center" wrapText="1"/>
    </xf>
    <xf numFmtId="0" fontId="11" fillId="0" borderId="0" xfId="0" applyFont="1" applyAlignment="1">
      <alignment/>
    </xf>
    <xf numFmtId="0" fontId="10" fillId="0" borderId="11" xfId="0" applyFont="1" applyBorder="1" applyAlignment="1">
      <alignment horizontal="center" vertical="center" wrapText="1"/>
    </xf>
    <xf numFmtId="0" fontId="8" fillId="0" borderId="0" xfId="0" applyFont="1" applyAlignment="1">
      <alignment horizontal="left" vertical="top"/>
    </xf>
    <xf numFmtId="0" fontId="8" fillId="0" borderId="0" xfId="0" applyFont="1" applyAlignment="1">
      <alignment vertical="top"/>
    </xf>
    <xf numFmtId="0" fontId="8" fillId="0" borderId="0" xfId="0" applyFont="1" applyAlignment="1">
      <alignment horizontal="center" vertical="top"/>
    </xf>
    <xf numFmtId="0" fontId="9" fillId="0" borderId="0" xfId="0" applyFont="1" applyAlignment="1">
      <alignment horizontal="left" vertical="top" indent="9"/>
    </xf>
    <xf numFmtId="0" fontId="9" fillId="0" borderId="0" xfId="0" applyFont="1" applyAlignment="1">
      <alignment vertical="top"/>
    </xf>
    <xf numFmtId="0" fontId="9" fillId="0" borderId="0" xfId="0" applyFont="1" applyAlignment="1">
      <alignment horizontal="center" vertical="top"/>
    </xf>
    <xf numFmtId="0" fontId="6" fillId="0" borderId="0" xfId="0" applyFont="1" applyFill="1" applyBorder="1" applyAlignment="1">
      <alignment horizontal="center" vertical="center" wrapText="1"/>
    </xf>
    <xf numFmtId="0" fontId="4" fillId="0" borderId="0" xfId="0" applyFont="1" applyFill="1" applyAlignment="1">
      <alignment/>
    </xf>
    <xf numFmtId="0" fontId="10" fillId="33" borderId="12" xfId="0" applyFont="1" applyFill="1" applyBorder="1" applyAlignment="1">
      <alignment horizontal="center" wrapText="1"/>
    </xf>
    <xf numFmtId="0" fontId="10" fillId="33" borderId="11" xfId="0" applyFont="1" applyFill="1" applyBorder="1" applyAlignment="1">
      <alignment horizontal="center" vertical="center" wrapText="1"/>
    </xf>
    <xf numFmtId="0" fontId="7" fillId="0" borderId="0" xfId="0" applyFont="1" applyAlignment="1">
      <alignment/>
    </xf>
    <xf numFmtId="0" fontId="10" fillId="0" borderId="13" xfId="0" applyFont="1" applyBorder="1" applyAlignment="1" quotePrefix="1">
      <alignment horizontal="center"/>
    </xf>
    <xf numFmtId="0" fontId="4" fillId="0" borderId="13" xfId="0" applyFont="1" applyBorder="1" applyAlignment="1">
      <alignment/>
    </xf>
    <xf numFmtId="0" fontId="7" fillId="0" borderId="13" xfId="0" applyFont="1" applyBorder="1" applyAlignment="1">
      <alignment horizontal="center"/>
    </xf>
    <xf numFmtId="0" fontId="4" fillId="0" borderId="12" xfId="0" applyFont="1" applyBorder="1" applyAlignment="1">
      <alignment/>
    </xf>
    <xf numFmtId="0" fontId="8" fillId="0" borderId="0" xfId="0" applyFont="1" applyAlignment="1">
      <alignment/>
    </xf>
    <xf numFmtId="0" fontId="10" fillId="0" borderId="0" xfId="0" applyFont="1" applyAlignment="1">
      <alignment/>
    </xf>
    <xf numFmtId="0" fontId="4" fillId="0" borderId="0" xfId="64" applyFont="1" applyAlignment="1">
      <alignment wrapText="1"/>
      <protection/>
    </xf>
    <xf numFmtId="0" fontId="4" fillId="0" borderId="0" xfId="64" applyFont="1">
      <alignment/>
      <protection/>
    </xf>
    <xf numFmtId="0" fontId="4" fillId="0" borderId="0" xfId="65" applyFont="1" applyAlignment="1">
      <alignment wrapText="1"/>
      <protection/>
    </xf>
    <xf numFmtId="0" fontId="4" fillId="0" borderId="0" xfId="65" applyFont="1">
      <alignment/>
      <protection/>
    </xf>
    <xf numFmtId="0" fontId="10" fillId="33" borderId="11" xfId="64" applyFont="1" applyFill="1" applyBorder="1" applyAlignment="1">
      <alignment horizontal="center" vertical="center" wrapText="1"/>
      <protection/>
    </xf>
    <xf numFmtId="0" fontId="10" fillId="33" borderId="14" xfId="64" applyFont="1" applyFill="1" applyBorder="1" applyAlignment="1">
      <alignment horizontal="center" vertical="center" wrapText="1"/>
      <protection/>
    </xf>
    <xf numFmtId="0" fontId="8" fillId="0" borderId="0" xfId="64" applyFont="1" applyAlignment="1">
      <alignment horizontal="center" vertical="center" wrapText="1"/>
      <protection/>
    </xf>
    <xf numFmtId="0" fontId="4" fillId="0" borderId="0" xfId="58" applyFont="1">
      <alignment/>
      <protection/>
    </xf>
    <xf numFmtId="0" fontId="12" fillId="0" borderId="0" xfId="58" applyFont="1">
      <alignment/>
      <protection/>
    </xf>
    <xf numFmtId="0" fontId="10" fillId="0" borderId="15" xfId="58" applyFont="1" applyBorder="1" applyAlignment="1">
      <alignment vertical="center" wrapText="1"/>
      <protection/>
    </xf>
    <xf numFmtId="0" fontId="10" fillId="0" borderId="15" xfId="58" applyFont="1" applyBorder="1" applyAlignment="1">
      <alignment horizontal="justify" vertical="center" wrapText="1"/>
      <protection/>
    </xf>
    <xf numFmtId="0" fontId="10" fillId="0" borderId="15" xfId="58" applyFont="1" applyBorder="1" applyAlignment="1">
      <alignment horizontal="center" vertical="center" wrapText="1"/>
      <protection/>
    </xf>
    <xf numFmtId="0" fontId="10" fillId="0" borderId="11" xfId="58" applyFont="1" applyBorder="1" applyAlignment="1">
      <alignment horizontal="center" vertical="center" wrapText="1"/>
      <protection/>
    </xf>
    <xf numFmtId="43" fontId="10" fillId="0" borderId="15" xfId="53" applyFont="1" applyBorder="1" applyAlignment="1">
      <alignment horizontal="center" vertical="center" wrapText="1"/>
    </xf>
    <xf numFmtId="43" fontId="10" fillId="0" borderId="11" xfId="53" applyFont="1" applyBorder="1" applyAlignment="1">
      <alignment horizontal="center" vertical="center" wrapText="1"/>
    </xf>
    <xf numFmtId="43" fontId="10" fillId="0" borderId="15" xfId="53" applyFont="1" applyBorder="1" applyAlignment="1">
      <alignment horizontal="justify" vertical="center" wrapText="1"/>
    </xf>
    <xf numFmtId="0" fontId="10" fillId="33" borderId="12" xfId="0" applyFont="1" applyFill="1" applyBorder="1" applyAlignment="1">
      <alignment horizontal="center" vertical="center" wrapText="1"/>
    </xf>
    <xf numFmtId="0" fontId="10" fillId="33" borderId="15" xfId="0" applyFont="1" applyFill="1" applyBorder="1" applyAlignment="1">
      <alignment horizontal="centerContinuous" vertical="center" wrapText="1"/>
    </xf>
    <xf numFmtId="0" fontId="10" fillId="33" borderId="16" xfId="0" applyFont="1" applyFill="1" applyBorder="1" applyAlignment="1">
      <alignment horizontal="centerContinuous" vertical="center" wrapText="1"/>
    </xf>
    <xf numFmtId="0" fontId="12" fillId="0" borderId="0" xfId="0" applyFont="1" applyAlignment="1">
      <alignment/>
    </xf>
    <xf numFmtId="0" fontId="10" fillId="0" borderId="13" xfId="0" applyFont="1" applyBorder="1" applyAlignment="1">
      <alignment horizontal="center"/>
    </xf>
    <xf numFmtId="0" fontId="12" fillId="0" borderId="13" xfId="0" applyFont="1" applyBorder="1" applyAlignment="1">
      <alignment/>
    </xf>
    <xf numFmtId="0" fontId="8" fillId="0" borderId="0" xfId="0" applyFont="1" applyAlignment="1">
      <alignment horizontal="right" vertical="top"/>
    </xf>
    <xf numFmtId="0" fontId="9" fillId="0" borderId="0" xfId="0" applyFont="1" applyAlignment="1">
      <alignment horizontal="right" vertical="top"/>
    </xf>
    <xf numFmtId="0" fontId="15" fillId="0" borderId="0" xfId="0" applyFont="1" applyAlignment="1">
      <alignment/>
    </xf>
    <xf numFmtId="0" fontId="10" fillId="33" borderId="17" xfId="0" applyFont="1" applyFill="1" applyBorder="1" applyAlignment="1">
      <alignment horizontal="centerContinuous" vertical="center" wrapText="1"/>
    </xf>
    <xf numFmtId="0" fontId="11" fillId="33" borderId="16" xfId="0" applyFont="1" applyFill="1" applyBorder="1" applyAlignment="1">
      <alignment horizontal="centerContinuous" vertical="center" wrapText="1"/>
    </xf>
    <xf numFmtId="0" fontId="11" fillId="33" borderId="11" xfId="0" applyFont="1" applyFill="1" applyBorder="1" applyAlignment="1">
      <alignment horizontal="center" wrapText="1"/>
    </xf>
    <xf numFmtId="0" fontId="4" fillId="0" borderId="0" xfId="60" applyFont="1">
      <alignment/>
      <protection/>
    </xf>
    <xf numFmtId="0" fontId="15" fillId="0" borderId="0" xfId="60" applyFont="1">
      <alignment/>
      <protection/>
    </xf>
    <xf numFmtId="0" fontId="6" fillId="0" borderId="0" xfId="60" applyFont="1" applyAlignment="1">
      <alignment horizontal="right"/>
      <protection/>
    </xf>
    <xf numFmtId="0" fontId="10" fillId="0" borderId="0" xfId="60" applyFont="1">
      <alignment/>
      <protection/>
    </xf>
    <xf numFmtId="0" fontId="9" fillId="0" borderId="0" xfId="60" applyFont="1" applyAlignment="1">
      <alignment horizontal="left" vertical="top"/>
      <protection/>
    </xf>
    <xf numFmtId="0" fontId="8" fillId="0" borderId="0" xfId="60" applyFont="1" applyAlignment="1">
      <alignment horizontal="left" vertical="top"/>
      <protection/>
    </xf>
    <xf numFmtId="0" fontId="8" fillId="0" borderId="0" xfId="60" applyFont="1" applyAlignment="1">
      <alignment horizontal="center" vertical="top"/>
      <protection/>
    </xf>
    <xf numFmtId="0" fontId="9" fillId="0" borderId="0" xfId="60" applyFont="1" applyAlignment="1">
      <alignment horizontal="left" vertical="top" indent="9"/>
      <protection/>
    </xf>
    <xf numFmtId="0" fontId="9" fillId="0" borderId="0" xfId="60" applyFont="1" applyAlignment="1">
      <alignment horizontal="center" vertical="top"/>
      <protection/>
    </xf>
    <xf numFmtId="0" fontId="4" fillId="0" borderId="0" xfId="57" applyFont="1">
      <alignment/>
      <protection/>
    </xf>
    <xf numFmtId="0" fontId="5" fillId="0" borderId="0" xfId="57" applyFont="1" applyAlignment="1">
      <alignment horizontal="right"/>
      <protection/>
    </xf>
    <xf numFmtId="0" fontId="6" fillId="0" borderId="0" xfId="57" applyFont="1" applyAlignment="1">
      <alignment horizontal="right"/>
      <protection/>
    </xf>
    <xf numFmtId="0" fontId="7" fillId="0" borderId="0" xfId="57" applyFont="1" applyAlignment="1">
      <alignment horizontal="right"/>
      <protection/>
    </xf>
    <xf numFmtId="0" fontId="4" fillId="0" borderId="18" xfId="57" applyFont="1" applyBorder="1">
      <alignment/>
      <protection/>
    </xf>
    <xf numFmtId="0" fontId="9" fillId="0" borderId="14" xfId="57" applyFont="1" applyBorder="1">
      <alignment/>
      <protection/>
    </xf>
    <xf numFmtId="0" fontId="8" fillId="0" borderId="14" xfId="57" applyFont="1" applyBorder="1" applyAlignment="1">
      <alignment vertical="center"/>
      <protection/>
    </xf>
    <xf numFmtId="0" fontId="11" fillId="0" borderId="0" xfId="57" applyFont="1" applyAlignment="1">
      <alignment horizontal="justify"/>
      <protection/>
    </xf>
    <xf numFmtId="0" fontId="10" fillId="0" borderId="18" xfId="57" applyFont="1" applyFill="1" applyBorder="1" applyAlignment="1">
      <alignment vertical="center" wrapText="1"/>
      <protection/>
    </xf>
    <xf numFmtId="0" fontId="10" fillId="0" borderId="0" xfId="57" applyFont="1" applyFill="1" applyBorder="1" applyAlignment="1">
      <alignment horizontal="center" vertical="center" wrapText="1"/>
      <protection/>
    </xf>
    <xf numFmtId="0" fontId="9" fillId="0" borderId="0" xfId="57" applyFont="1" applyBorder="1" applyAlignment="1" quotePrefix="1">
      <alignment vertical="center"/>
      <protection/>
    </xf>
    <xf numFmtId="0" fontId="4" fillId="0" borderId="0" xfId="57" applyFont="1" applyAlignment="1">
      <alignment/>
      <protection/>
    </xf>
    <xf numFmtId="0" fontId="9" fillId="0" borderId="0" xfId="57" applyFont="1" applyBorder="1" applyAlignment="1" quotePrefix="1">
      <alignment horizontal="justify" vertical="center"/>
      <protection/>
    </xf>
    <xf numFmtId="0" fontId="9" fillId="0" borderId="0" xfId="57" applyFont="1">
      <alignment/>
      <protection/>
    </xf>
    <xf numFmtId="0" fontId="10" fillId="0" borderId="13" xfId="0" applyFont="1" applyBorder="1" applyAlignment="1">
      <alignment horizontal="center" vertical="center"/>
    </xf>
    <xf numFmtId="0" fontId="10" fillId="0" borderId="10" xfId="0" applyFont="1" applyBorder="1" applyAlignment="1">
      <alignment horizontal="center" vertical="center"/>
    </xf>
    <xf numFmtId="0" fontId="10" fillId="0" borderId="13" xfId="0" applyFont="1" applyBorder="1" applyAlignment="1" quotePrefix="1">
      <alignment horizontal="center" vertical="center"/>
    </xf>
    <xf numFmtId="0" fontId="10" fillId="0" borderId="14" xfId="0" applyFont="1" applyBorder="1" applyAlignment="1">
      <alignment horizontal="center"/>
    </xf>
    <xf numFmtId="2" fontId="12" fillId="0" borderId="14" xfId="0" applyNumberFormat="1" applyFont="1" applyBorder="1" applyAlignment="1">
      <alignment/>
    </xf>
    <xf numFmtId="0" fontId="12" fillId="0" borderId="14" xfId="0" applyFont="1" applyBorder="1" applyAlignment="1">
      <alignment/>
    </xf>
    <xf numFmtId="0" fontId="12" fillId="0" borderId="12" xfId="0" applyFont="1" applyBorder="1" applyAlignment="1">
      <alignment/>
    </xf>
    <xf numFmtId="0" fontId="12" fillId="0" borderId="11" xfId="0" applyFont="1" applyBorder="1" applyAlignment="1">
      <alignment/>
    </xf>
    <xf numFmtId="0" fontId="10" fillId="0" borderId="15" xfId="0" applyFont="1" applyBorder="1" applyAlignment="1">
      <alignment horizontal="center" vertical="center" wrapText="1"/>
    </xf>
    <xf numFmtId="0" fontId="12" fillId="0" borderId="19" xfId="0" applyFont="1" applyBorder="1" applyAlignment="1">
      <alignment/>
    </xf>
    <xf numFmtId="0" fontId="11" fillId="33" borderId="11" xfId="0" applyFont="1" applyFill="1" applyBorder="1" applyAlignment="1">
      <alignment horizontal="center" vertical="center" wrapText="1"/>
    </xf>
    <xf numFmtId="0" fontId="12" fillId="0" borderId="0" xfId="0" applyFont="1" applyAlignment="1">
      <alignment vertical="center"/>
    </xf>
    <xf numFmtId="43" fontId="12" fillId="0" borderId="13" xfId="0" applyNumberFormat="1" applyFont="1" applyBorder="1" applyAlignment="1">
      <alignment vertical="center"/>
    </xf>
    <xf numFmtId="0" fontId="12" fillId="0" borderId="13" xfId="0" applyFont="1" applyBorder="1" applyAlignment="1">
      <alignment vertical="center"/>
    </xf>
    <xf numFmtId="0" fontId="10" fillId="0" borderId="13" xfId="0" applyFont="1" applyBorder="1" applyAlignment="1">
      <alignment horizontal="left" vertical="center"/>
    </xf>
    <xf numFmtId="0" fontId="12" fillId="0" borderId="12" xfId="0" applyFont="1" applyBorder="1" applyAlignment="1">
      <alignment vertical="center"/>
    </xf>
    <xf numFmtId="0" fontId="10" fillId="33" borderId="10" xfId="0" applyFont="1" applyFill="1" applyBorder="1" applyAlignment="1">
      <alignment horizontal="justify" vertical="center" wrapText="1"/>
    </xf>
    <xf numFmtId="0" fontId="10" fillId="33" borderId="13" xfId="0" applyFont="1" applyFill="1" applyBorder="1" applyAlignment="1">
      <alignment horizontal="justify" vertical="center" wrapText="1"/>
    </xf>
    <xf numFmtId="0" fontId="10" fillId="33" borderId="12" xfId="0" applyFont="1" applyFill="1" applyBorder="1" applyAlignment="1">
      <alignment horizontal="justify" vertical="center" wrapText="1"/>
    </xf>
    <xf numFmtId="0" fontId="10" fillId="0" borderId="13" xfId="0" applyFont="1" applyBorder="1" applyAlignment="1">
      <alignment horizontal="justify" vertical="center"/>
    </xf>
    <xf numFmtId="0" fontId="12" fillId="0" borderId="13" xfId="0" applyFont="1" applyBorder="1" applyAlignment="1">
      <alignment horizontal="justify" vertical="center"/>
    </xf>
    <xf numFmtId="2" fontId="12" fillId="0" borderId="13" xfId="0" applyNumberFormat="1" applyFont="1" applyBorder="1" applyAlignment="1">
      <alignment horizontal="justify" vertical="center"/>
    </xf>
    <xf numFmtId="0" fontId="12" fillId="0" borderId="20" xfId="0" applyFont="1" applyBorder="1" applyAlignment="1">
      <alignment horizontal="justify" vertical="center" wrapText="1"/>
    </xf>
    <xf numFmtId="0" fontId="10" fillId="0" borderId="10" xfId="0" applyFont="1" applyBorder="1" applyAlignment="1">
      <alignment horizontal="justify" vertical="center"/>
    </xf>
    <xf numFmtId="0" fontId="12" fillId="0" borderId="10" xfId="0" applyFont="1" applyBorder="1" applyAlignment="1">
      <alignment horizontal="justify" vertical="center"/>
    </xf>
    <xf numFmtId="0" fontId="12" fillId="0" borderId="19" xfId="0" applyFont="1" applyBorder="1" applyAlignment="1">
      <alignment horizontal="justify" vertical="center"/>
    </xf>
    <xf numFmtId="0" fontId="10" fillId="0" borderId="12" xfId="0" applyFont="1" applyBorder="1" applyAlignment="1">
      <alignment horizontal="justify" vertical="center"/>
    </xf>
    <xf numFmtId="0" fontId="12" fillId="0" borderId="12" xfId="0" applyFont="1" applyBorder="1" applyAlignment="1">
      <alignment horizontal="justify" vertical="center"/>
    </xf>
    <xf numFmtId="0" fontId="12" fillId="0" borderId="21" xfId="0" applyFont="1" applyBorder="1" applyAlignment="1">
      <alignment horizontal="justify" vertical="center"/>
    </xf>
    <xf numFmtId="0" fontId="10" fillId="0" borderId="16" xfId="0" applyFont="1" applyBorder="1" applyAlignment="1">
      <alignment horizontal="justify" vertical="center" wrapText="1"/>
    </xf>
    <xf numFmtId="0" fontId="12" fillId="0" borderId="11" xfId="0" applyFont="1" applyBorder="1" applyAlignment="1">
      <alignment horizontal="justify" vertical="center"/>
    </xf>
    <xf numFmtId="0" fontId="12" fillId="0" borderId="16" xfId="0" applyFont="1" applyBorder="1" applyAlignment="1">
      <alignment horizontal="justify" vertical="center"/>
    </xf>
    <xf numFmtId="0" fontId="10" fillId="33" borderId="15" xfId="57" applyFont="1" applyFill="1" applyBorder="1" applyAlignment="1">
      <alignment horizontal="center" vertical="center" wrapText="1"/>
      <protection/>
    </xf>
    <xf numFmtId="0" fontId="10" fillId="33" borderId="11" xfId="57" applyFont="1" applyFill="1" applyBorder="1" applyAlignment="1">
      <alignment horizontal="center" vertical="center" wrapText="1"/>
      <protection/>
    </xf>
    <xf numFmtId="0" fontId="11" fillId="33" borderId="11" xfId="60" applyFont="1" applyFill="1" applyBorder="1" applyAlignment="1">
      <alignment horizontal="center" vertical="center" wrapText="1"/>
      <protection/>
    </xf>
    <xf numFmtId="0" fontId="11" fillId="33" borderId="12" xfId="60" applyFont="1" applyFill="1" applyBorder="1" applyAlignment="1">
      <alignment horizontal="center" vertical="center" wrapText="1"/>
      <protection/>
    </xf>
    <xf numFmtId="0" fontId="10" fillId="0" borderId="20" xfId="0" applyFont="1" applyBorder="1" applyAlignment="1">
      <alignment horizontal="justify" vertical="center"/>
    </xf>
    <xf numFmtId="0" fontId="10" fillId="0" borderId="21" xfId="0" applyFont="1" applyBorder="1" applyAlignment="1">
      <alignment horizontal="justify" vertical="center"/>
    </xf>
    <xf numFmtId="0" fontId="12" fillId="0" borderId="10" xfId="0" applyFont="1" applyBorder="1" applyAlignment="1">
      <alignment/>
    </xf>
    <xf numFmtId="0" fontId="10" fillId="0" borderId="12" xfId="0" applyFont="1" applyBorder="1" applyAlignment="1">
      <alignment horizontal="center" vertical="center"/>
    </xf>
    <xf numFmtId="0" fontId="12" fillId="0" borderId="21" xfId="0" applyFont="1" applyBorder="1" applyAlignment="1">
      <alignment vertical="center"/>
    </xf>
    <xf numFmtId="0" fontId="10" fillId="0" borderId="11" xfId="0" applyFont="1" applyBorder="1" applyAlignment="1">
      <alignment horizontal="justify" vertical="center"/>
    </xf>
    <xf numFmtId="0" fontId="8" fillId="33" borderId="11" xfId="0" applyFont="1" applyFill="1" applyBorder="1" applyAlignment="1">
      <alignment horizontal="left" vertical="center" wrapText="1"/>
    </xf>
    <xf numFmtId="0" fontId="8" fillId="33" borderId="15" xfId="58" applyFont="1" applyFill="1" applyBorder="1" applyAlignment="1">
      <alignment vertical="center" wrapText="1"/>
      <protection/>
    </xf>
    <xf numFmtId="0" fontId="8" fillId="0" borderId="0" xfId="0" applyFont="1" applyBorder="1" applyAlignment="1">
      <alignment vertical="top" wrapText="1"/>
    </xf>
    <xf numFmtId="0" fontId="8" fillId="0" borderId="17" xfId="0" applyFont="1" applyBorder="1" applyAlignment="1">
      <alignment vertical="top" wrapText="1"/>
    </xf>
    <xf numFmtId="0" fontId="10" fillId="0" borderId="0" xfId="0" applyFont="1" applyAlignment="1">
      <alignment horizontal="justify" vertical="center"/>
    </xf>
    <xf numFmtId="0" fontId="10" fillId="0" borderId="0" xfId="0" applyFont="1" applyBorder="1" applyAlignment="1" quotePrefix="1">
      <alignment horizontal="center"/>
    </xf>
    <xf numFmtId="0" fontId="12" fillId="0" borderId="20" xfId="0" applyFont="1" applyBorder="1" applyAlignment="1">
      <alignment horizontal="justify" vertical="top"/>
    </xf>
    <xf numFmtId="0" fontId="12" fillId="0" borderId="16" xfId="0" applyFont="1" applyBorder="1" applyAlignment="1">
      <alignment horizontal="justify" vertical="top"/>
    </xf>
    <xf numFmtId="0" fontId="10" fillId="0" borderId="0" xfId="0" applyFont="1" applyBorder="1" applyAlignment="1">
      <alignment horizontal="center" vertical="center"/>
    </xf>
    <xf numFmtId="0" fontId="10" fillId="0" borderId="18" xfId="0" applyFont="1" applyBorder="1" applyAlignment="1">
      <alignment horizontal="center" vertical="center"/>
    </xf>
    <xf numFmtId="0" fontId="12" fillId="0" borderId="21" xfId="0" applyFont="1" applyBorder="1" applyAlignment="1">
      <alignment horizontal="justify" vertical="top"/>
    </xf>
    <xf numFmtId="0" fontId="12" fillId="0" borderId="0" xfId="0" applyFont="1" applyBorder="1" applyAlignment="1">
      <alignment horizontal="justify" vertical="center" wrapText="1"/>
    </xf>
    <xf numFmtId="0" fontId="12" fillId="0" borderId="22" xfId="0" applyFont="1" applyBorder="1" applyAlignment="1">
      <alignment horizontal="justify" vertical="center" wrapText="1"/>
    </xf>
    <xf numFmtId="0" fontId="12" fillId="0" borderId="17" xfId="0" applyFont="1" applyBorder="1" applyAlignment="1">
      <alignment horizontal="justify" vertical="center"/>
    </xf>
    <xf numFmtId="0" fontId="12" fillId="0" borderId="18" xfId="0" applyFont="1" applyBorder="1" applyAlignment="1">
      <alignment horizontal="justify" vertical="center"/>
    </xf>
    <xf numFmtId="0" fontId="12" fillId="0" borderId="0" xfId="0" applyFont="1" applyBorder="1" applyAlignment="1">
      <alignment horizontal="justify" vertical="center"/>
    </xf>
    <xf numFmtId="0" fontId="12" fillId="0" borderId="14" xfId="0" applyFont="1" applyBorder="1" applyAlignment="1">
      <alignment horizontal="justify" vertical="center"/>
    </xf>
    <xf numFmtId="0" fontId="10" fillId="0" borderId="0" xfId="0" applyFont="1" applyBorder="1" applyAlignment="1" quotePrefix="1">
      <alignment horizontal="center" vertical="center"/>
    </xf>
    <xf numFmtId="0" fontId="12" fillId="0" borderId="0" xfId="0" applyFont="1" applyAlignment="1">
      <alignment horizontal="justify" vertical="center"/>
    </xf>
    <xf numFmtId="0" fontId="16" fillId="0" borderId="0" xfId="60" applyFont="1" applyFill="1" applyAlignment="1">
      <alignment horizontal="left" vertical="top"/>
      <protection/>
    </xf>
    <xf numFmtId="0" fontId="4" fillId="0" borderId="0" xfId="0" applyFont="1" applyBorder="1" applyAlignment="1">
      <alignment/>
    </xf>
    <xf numFmtId="0" fontId="8" fillId="0" borderId="0" xfId="0" applyFont="1" applyBorder="1" applyAlignment="1">
      <alignment vertical="center"/>
    </xf>
    <xf numFmtId="0" fontId="10" fillId="0" borderId="20" xfId="0" applyFont="1" applyBorder="1" applyAlignment="1" quotePrefix="1">
      <alignment horizontal="justify" vertical="center"/>
    </xf>
    <xf numFmtId="0" fontId="10" fillId="0" borderId="10" xfId="60" applyFont="1" applyBorder="1" applyAlignment="1">
      <alignment horizontal="center" vertical="center"/>
      <protection/>
    </xf>
    <xf numFmtId="0" fontId="10" fillId="0" borderId="13" xfId="60" applyFont="1" applyBorder="1" applyAlignment="1">
      <alignment horizontal="center" vertical="center"/>
      <protection/>
    </xf>
    <xf numFmtId="0" fontId="10" fillId="0" borderId="13" xfId="60" applyFont="1" applyBorder="1" applyAlignment="1" quotePrefix="1">
      <alignment horizontal="center" vertical="center"/>
      <protection/>
    </xf>
    <xf numFmtId="0" fontId="12" fillId="0" borderId="0" xfId="60" applyFont="1" applyAlignment="1">
      <alignment vertical="center"/>
      <protection/>
    </xf>
    <xf numFmtId="0" fontId="12" fillId="0" borderId="13" xfId="60" applyFont="1" applyBorder="1" applyAlignment="1">
      <alignment vertical="center"/>
      <protection/>
    </xf>
    <xf numFmtId="0" fontId="12" fillId="0" borderId="12" xfId="60" applyFont="1" applyBorder="1" applyAlignment="1">
      <alignment vertical="center"/>
      <protection/>
    </xf>
    <xf numFmtId="43" fontId="12" fillId="0" borderId="12" xfId="50" applyFont="1" applyBorder="1" applyAlignment="1">
      <alignment vertical="center"/>
    </xf>
    <xf numFmtId="178" fontId="12" fillId="0" borderId="12" xfId="50" applyNumberFormat="1" applyFont="1" applyBorder="1" applyAlignment="1">
      <alignment vertical="center"/>
    </xf>
    <xf numFmtId="0" fontId="10" fillId="0" borderId="23" xfId="0" applyFont="1" applyBorder="1" applyAlignment="1">
      <alignment horizontal="justify" vertical="center"/>
    </xf>
    <xf numFmtId="0" fontId="10" fillId="0" borderId="11" xfId="0" applyFont="1" applyBorder="1" applyAlignment="1">
      <alignment horizontal="center" vertical="center"/>
    </xf>
    <xf numFmtId="0" fontId="4" fillId="0" borderId="0" xfId="0" applyFont="1" applyAlignment="1">
      <alignment horizontal="center"/>
    </xf>
    <xf numFmtId="0" fontId="17" fillId="0" borderId="0" xfId="0" applyFont="1" applyAlignment="1">
      <alignment vertical="center"/>
    </xf>
    <xf numFmtId="0" fontId="6" fillId="0" borderId="0" xfId="0" applyFont="1" applyAlignment="1">
      <alignment horizontal="left" vertical="center"/>
    </xf>
    <xf numFmtId="0" fontId="18" fillId="0" borderId="0" xfId="0" applyFont="1" applyAlignment="1">
      <alignment/>
    </xf>
    <xf numFmtId="0" fontId="6" fillId="0" borderId="0" xfId="0" applyFont="1" applyBorder="1" applyAlignment="1">
      <alignment vertical="center"/>
    </xf>
    <xf numFmtId="0" fontId="10" fillId="33" borderId="0" xfId="60" applyFont="1" applyFill="1" applyBorder="1" applyAlignment="1">
      <alignment horizontal="centerContinuous" vertical="center" wrapText="1"/>
      <protection/>
    </xf>
    <xf numFmtId="0" fontId="10" fillId="33" borderId="21" xfId="60" applyFont="1" applyFill="1" applyBorder="1" applyAlignment="1">
      <alignment horizontal="centerContinuous" vertical="center" wrapText="1"/>
      <protection/>
    </xf>
    <xf numFmtId="0" fontId="4" fillId="0" borderId="0" xfId="60" applyFont="1" applyBorder="1">
      <alignment/>
      <protection/>
    </xf>
    <xf numFmtId="0" fontId="8" fillId="0" borderId="24" xfId="0" applyFont="1" applyBorder="1" applyAlignment="1">
      <alignment vertical="top" wrapText="1"/>
    </xf>
    <xf numFmtId="0" fontId="8" fillId="0" borderId="21" xfId="0" applyFont="1" applyBorder="1" applyAlignment="1">
      <alignment vertical="top" wrapText="1"/>
    </xf>
    <xf numFmtId="0" fontId="10" fillId="0" borderId="11" xfId="64" applyFont="1" applyBorder="1" applyAlignment="1">
      <alignment horizontal="justify" vertical="center" wrapText="1"/>
      <protection/>
    </xf>
    <xf numFmtId="0" fontId="10" fillId="0" borderId="14" xfId="0" applyFont="1" applyBorder="1" applyAlignment="1">
      <alignment horizontal="center" vertical="center" wrapText="1"/>
    </xf>
    <xf numFmtId="0" fontId="12" fillId="0" borderId="14" xfId="0" applyFont="1" applyBorder="1" applyAlignment="1">
      <alignment horizontal="justify" vertical="top"/>
    </xf>
    <xf numFmtId="0" fontId="5" fillId="0" borderId="10" xfId="0" applyFont="1" applyBorder="1" applyAlignment="1">
      <alignment horizontal="center" vertical="top" wrapText="1"/>
    </xf>
    <xf numFmtId="0" fontId="5" fillId="0" borderId="13" xfId="0" applyFont="1" applyBorder="1" applyAlignment="1">
      <alignment horizontal="center" vertical="top" wrapText="1"/>
    </xf>
    <xf numFmtId="0" fontId="5" fillId="0" borderId="13" xfId="0" applyFont="1" applyBorder="1" applyAlignment="1">
      <alignment horizontal="left" vertical="top" wrapText="1"/>
    </xf>
    <xf numFmtId="0" fontId="5" fillId="0" borderId="13" xfId="0" applyFont="1" applyBorder="1" applyAlignment="1" quotePrefix="1">
      <alignment horizontal="center" vertical="top" wrapText="1"/>
    </xf>
    <xf numFmtId="190" fontId="5" fillId="0" borderId="13" xfId="0" applyNumberFormat="1" applyFont="1" applyBorder="1" applyAlignment="1" quotePrefix="1">
      <alignment horizontal="center" vertical="top" wrapText="1"/>
    </xf>
    <xf numFmtId="0" fontId="15" fillId="0" borderId="13" xfId="0" applyFont="1" applyBorder="1" applyAlignment="1">
      <alignment horizontal="center" vertical="top" wrapText="1"/>
    </xf>
    <xf numFmtId="0" fontId="15" fillId="0" borderId="13" xfId="0" applyFont="1" applyBorder="1" applyAlignment="1">
      <alignment horizontal="left" vertical="top" wrapText="1"/>
    </xf>
    <xf numFmtId="0" fontId="15" fillId="0" borderId="12" xfId="0" applyFont="1" applyBorder="1" applyAlignment="1">
      <alignment horizontal="center" vertical="top" wrapText="1"/>
    </xf>
    <xf numFmtId="0" fontId="15" fillId="0" borderId="12" xfId="0" applyFont="1" applyBorder="1" applyAlignment="1">
      <alignment horizontal="left" vertical="top" wrapText="1"/>
    </xf>
    <xf numFmtId="190" fontId="15" fillId="0" borderId="12" xfId="0" applyNumberFormat="1" applyFont="1" applyBorder="1" applyAlignment="1">
      <alignment horizontal="center" vertical="top" wrapText="1"/>
    </xf>
    <xf numFmtId="0" fontId="5" fillId="0" borderId="13" xfId="0" applyFont="1" applyBorder="1" applyAlignment="1">
      <alignment horizontal="center" vertical="top" wrapText="1"/>
    </xf>
    <xf numFmtId="190" fontId="5" fillId="0" borderId="13" xfId="0" applyNumberFormat="1" applyFont="1" applyBorder="1" applyAlignment="1">
      <alignment horizontal="center" vertical="top" wrapText="1"/>
    </xf>
    <xf numFmtId="0" fontId="5" fillId="0" borderId="13" xfId="0" applyFont="1" applyBorder="1" applyAlignment="1" quotePrefix="1">
      <alignment horizontal="center" vertical="top" wrapText="1"/>
    </xf>
    <xf numFmtId="190" fontId="5" fillId="0" borderId="13" xfId="0" applyNumberFormat="1" applyFont="1" applyBorder="1" applyAlignment="1">
      <alignment horizontal="center" vertical="top" wrapText="1"/>
    </xf>
    <xf numFmtId="0" fontId="5" fillId="0" borderId="12" xfId="0" applyFont="1" applyBorder="1" applyAlignment="1">
      <alignment horizontal="center" vertical="top" wrapText="1"/>
    </xf>
    <xf numFmtId="0" fontId="5" fillId="0" borderId="13" xfId="0" applyFont="1" applyBorder="1" applyAlignment="1">
      <alignment horizontal="left" vertical="top" wrapText="1"/>
    </xf>
    <xf numFmtId="0" fontId="5" fillId="0" borderId="0" xfId="0" applyFont="1" applyBorder="1" applyAlignment="1">
      <alignment horizontal="center" vertical="top" wrapText="1"/>
    </xf>
    <xf numFmtId="0" fontId="15" fillId="0" borderId="0" xfId="0" applyFont="1" applyBorder="1" applyAlignment="1">
      <alignment horizontal="left" vertical="top" wrapText="1"/>
    </xf>
    <xf numFmtId="190" fontId="5" fillId="0" borderId="0" xfId="0" applyNumberFormat="1" applyFont="1" applyBorder="1" applyAlignment="1">
      <alignment horizontal="center" vertical="top" wrapText="1"/>
    </xf>
    <xf numFmtId="0" fontId="7" fillId="0" borderId="10" xfId="0" applyFont="1" applyBorder="1" applyAlignment="1" quotePrefix="1">
      <alignment horizontal="center"/>
    </xf>
    <xf numFmtId="0" fontId="7" fillId="0" borderId="13" xfId="0" applyFont="1" applyBorder="1" applyAlignment="1" quotePrefix="1">
      <alignment horizontal="center"/>
    </xf>
    <xf numFmtId="0" fontId="7" fillId="0" borderId="13" xfId="0" applyFont="1" applyBorder="1" applyAlignment="1">
      <alignment horizontal="center" vertical="top"/>
    </xf>
    <xf numFmtId="0" fontId="7" fillId="0" borderId="0" xfId="0" applyFont="1" applyBorder="1" applyAlignment="1">
      <alignment horizontal="center" vertical="center"/>
    </xf>
    <xf numFmtId="0" fontId="4" fillId="0" borderId="20" xfId="0" applyFont="1" applyBorder="1" applyAlignment="1">
      <alignment horizontal="justify" vertical="top"/>
    </xf>
    <xf numFmtId="0" fontId="7" fillId="0" borderId="12" xfId="0" applyFont="1" applyBorder="1" applyAlignment="1">
      <alignment horizontal="center" vertical="top"/>
    </xf>
    <xf numFmtId="0" fontId="7" fillId="0" borderId="18" xfId="0" applyFont="1" applyBorder="1" applyAlignment="1">
      <alignment horizontal="center" vertical="center"/>
    </xf>
    <xf numFmtId="0" fontId="4" fillId="0" borderId="21" xfId="0" applyFont="1" applyBorder="1" applyAlignment="1">
      <alignment horizontal="justify" vertical="top"/>
    </xf>
    <xf numFmtId="4" fontId="4" fillId="0" borderId="13" xfId="0" applyNumberFormat="1" applyFont="1" applyBorder="1" applyAlignment="1">
      <alignment horizontal="center" vertical="center" wrapText="1"/>
    </xf>
    <xf numFmtId="4" fontId="4" fillId="0" borderId="12" xfId="0" applyNumberFormat="1" applyFont="1" applyBorder="1" applyAlignment="1">
      <alignment horizontal="center" vertical="center" wrapText="1"/>
    </xf>
    <xf numFmtId="4" fontId="7" fillId="0" borderId="13" xfId="0" applyNumberFormat="1" applyFont="1" applyBorder="1" applyAlignment="1" quotePrefix="1">
      <alignment horizontal="center" vertical="center" wrapText="1"/>
    </xf>
    <xf numFmtId="49" fontId="7" fillId="0" borderId="10" xfId="0" applyNumberFormat="1" applyFont="1" applyBorder="1" applyAlignment="1" quotePrefix="1">
      <alignment horizontal="center" vertical="center" wrapText="1"/>
    </xf>
    <xf numFmtId="49" fontId="7" fillId="0" borderId="13" xfId="0" applyNumberFormat="1" applyFont="1" applyBorder="1" applyAlignment="1">
      <alignment horizontal="center" vertical="center" wrapText="1"/>
    </xf>
    <xf numFmtId="49" fontId="7" fillId="0" borderId="12" xfId="0" applyNumberFormat="1"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0" xfId="0" applyFont="1" applyBorder="1" applyAlignment="1" quotePrefix="1">
      <alignment horizontal="center" vertical="center" wrapText="1"/>
    </xf>
    <xf numFmtId="0" fontId="7" fillId="0" borderId="10" xfId="0" applyFont="1" applyBorder="1" applyAlignment="1">
      <alignment horizontal="center" vertical="center" wrapText="1"/>
    </xf>
    <xf numFmtId="4" fontId="4" fillId="0" borderId="10" xfId="0" applyNumberFormat="1" applyFont="1" applyBorder="1" applyAlignment="1">
      <alignment horizontal="center" vertical="center" wrapText="1"/>
    </xf>
    <xf numFmtId="0" fontId="6" fillId="0" borderId="13" xfId="0" applyFont="1" applyBorder="1" applyAlignment="1">
      <alignment horizontal="center" vertical="center" wrapText="1"/>
    </xf>
    <xf numFmtId="4" fontId="6" fillId="0" borderId="13" xfId="0" applyNumberFormat="1" applyFont="1" applyBorder="1" applyAlignment="1">
      <alignment horizontal="center" vertical="center" wrapText="1"/>
    </xf>
    <xf numFmtId="0" fontId="6" fillId="0" borderId="15" xfId="0" applyFont="1" applyBorder="1" applyAlignment="1">
      <alignment horizontal="center" vertical="center" wrapText="1"/>
    </xf>
    <xf numFmtId="4" fontId="6" fillId="0" borderId="11" xfId="0" applyNumberFormat="1" applyFont="1" applyBorder="1" applyAlignment="1">
      <alignment horizontal="center" vertical="center" wrapText="1"/>
    </xf>
    <xf numFmtId="4" fontId="6" fillId="0" borderId="15" xfId="0" applyNumberFormat="1" applyFont="1" applyBorder="1" applyAlignment="1">
      <alignment horizontal="center" vertical="center" wrapText="1"/>
    </xf>
    <xf numFmtId="0" fontId="7" fillId="0" borderId="11" xfId="0" applyFont="1" applyBorder="1" applyAlignment="1">
      <alignment horizontal="center" vertical="center" wrapText="1"/>
    </xf>
    <xf numFmtId="4" fontId="4" fillId="0" borderId="11" xfId="0" applyNumberFormat="1" applyFont="1" applyBorder="1" applyAlignment="1">
      <alignment horizontal="center" vertical="center" wrapText="1"/>
    </xf>
    <xf numFmtId="0" fontId="6" fillId="0" borderId="13" xfId="0" applyFont="1" applyBorder="1" applyAlignment="1">
      <alignment horizontal="center" vertical="top"/>
    </xf>
    <xf numFmtId="4" fontId="6" fillId="0" borderId="10" xfId="0" applyNumberFormat="1" applyFont="1" applyBorder="1" applyAlignment="1" quotePrefix="1">
      <alignment horizontal="center" vertical="center" wrapText="1"/>
    </xf>
    <xf numFmtId="49" fontId="6" fillId="0" borderId="13" xfId="0" applyNumberFormat="1" applyFont="1" applyBorder="1" applyAlignment="1">
      <alignment horizontal="center" vertical="center" wrapText="1"/>
    </xf>
    <xf numFmtId="49" fontId="6" fillId="0" borderId="12" xfId="0" applyNumberFormat="1" applyFont="1" applyBorder="1" applyAlignment="1">
      <alignment horizontal="center" vertical="center" wrapText="1"/>
    </xf>
    <xf numFmtId="4" fontId="6" fillId="0" borderId="12" xfId="0" applyNumberFormat="1" applyFont="1" applyBorder="1" applyAlignment="1">
      <alignment horizontal="center" vertical="center" wrapText="1"/>
    </xf>
    <xf numFmtId="0" fontId="7" fillId="0" borderId="11" xfId="0" applyFont="1" applyBorder="1" applyAlignment="1">
      <alignment horizontal="center" vertical="top"/>
    </xf>
    <xf numFmtId="49" fontId="7" fillId="0" borderId="11" xfId="0" applyNumberFormat="1" applyFont="1" applyBorder="1" applyAlignment="1">
      <alignment horizontal="center" vertical="center" wrapText="1"/>
    </xf>
    <xf numFmtId="0" fontId="7" fillId="0" borderId="13" xfId="0" applyFont="1" applyBorder="1" applyAlignment="1">
      <alignment horizontal="center" vertical="center" wrapText="1"/>
    </xf>
    <xf numFmtId="0" fontId="7" fillId="0" borderId="11" xfId="0" applyFont="1" applyBorder="1" applyAlignment="1">
      <alignment horizontal="center" vertical="center" wrapText="1"/>
    </xf>
    <xf numFmtId="190" fontId="24" fillId="0" borderId="13" xfId="0" applyNumberFormat="1" applyFont="1" applyBorder="1" applyAlignment="1" quotePrefix="1">
      <alignment horizontal="center" vertical="top" wrapText="1"/>
    </xf>
    <xf numFmtId="4" fontId="24" fillId="0" borderId="13" xfId="0" applyNumberFormat="1" applyFont="1" applyBorder="1" applyAlignment="1" quotePrefix="1">
      <alignment horizontal="center" vertical="top" wrapText="1"/>
    </xf>
    <xf numFmtId="190" fontId="24" fillId="0" borderId="13" xfId="48" applyNumberFormat="1" applyFont="1" applyBorder="1" applyAlignment="1">
      <alignment horizontal="center" vertical="top" wrapText="1"/>
    </xf>
    <xf numFmtId="190" fontId="25" fillId="0" borderId="13" xfId="48" applyNumberFormat="1" applyFont="1" applyBorder="1" applyAlignment="1">
      <alignment horizontal="center" vertical="top" wrapText="1"/>
    </xf>
    <xf numFmtId="4" fontId="25" fillId="0" borderId="13" xfId="48" applyNumberFormat="1" applyFont="1" applyBorder="1" applyAlignment="1">
      <alignment horizontal="center" vertical="top" wrapText="1"/>
    </xf>
    <xf numFmtId="190" fontId="25" fillId="0" borderId="12" xfId="48" applyNumberFormat="1" applyFont="1" applyBorder="1" applyAlignment="1">
      <alignment horizontal="center" vertical="top" wrapText="1"/>
    </xf>
    <xf numFmtId="4" fontId="25" fillId="0" borderId="12" xfId="48" applyNumberFormat="1" applyFont="1" applyBorder="1" applyAlignment="1">
      <alignment horizontal="center" vertical="top" wrapText="1"/>
    </xf>
    <xf numFmtId="0" fontId="25" fillId="0" borderId="12" xfId="0" applyFont="1" applyBorder="1" applyAlignment="1">
      <alignment horizontal="center" vertical="top" wrapText="1"/>
    </xf>
    <xf numFmtId="190" fontId="25" fillId="0" borderId="13" xfId="0" applyNumberFormat="1" applyFont="1" applyBorder="1" applyAlignment="1">
      <alignment horizontal="center" vertical="top" wrapText="1"/>
    </xf>
    <xf numFmtId="190" fontId="25" fillId="0" borderId="12" xfId="0" applyNumberFormat="1" applyFont="1" applyBorder="1" applyAlignment="1">
      <alignment horizontal="center" vertical="top" wrapText="1"/>
    </xf>
    <xf numFmtId="179" fontId="25" fillId="0" borderId="12" xfId="48" applyNumberFormat="1" applyFont="1" applyBorder="1" applyAlignment="1">
      <alignment horizontal="center" vertical="top" wrapText="1"/>
    </xf>
    <xf numFmtId="4" fontId="26" fillId="0" borderId="13" xfId="48" applyNumberFormat="1" applyFont="1" applyBorder="1" applyAlignment="1">
      <alignment horizontal="center" vertical="top" wrapText="1"/>
    </xf>
    <xf numFmtId="4" fontId="24" fillId="0" borderId="13" xfId="48" applyNumberFormat="1" applyFont="1" applyBorder="1" applyAlignment="1">
      <alignment horizontal="center" vertical="top" wrapText="1"/>
    </xf>
    <xf numFmtId="190" fontId="24" fillId="0" borderId="13" xfId="0" applyNumberFormat="1" applyFont="1" applyBorder="1" applyAlignment="1">
      <alignment horizontal="center" vertical="top" wrapText="1"/>
    </xf>
    <xf numFmtId="178" fontId="24" fillId="0" borderId="12" xfId="48" applyNumberFormat="1" applyFont="1" applyBorder="1" applyAlignment="1">
      <alignment horizontal="center" vertical="top" wrapText="1"/>
    </xf>
    <xf numFmtId="0" fontId="7" fillId="0" borderId="13" xfId="0" applyFont="1" applyBorder="1" applyAlignment="1">
      <alignment horizontal="left" vertical="top" wrapText="1"/>
    </xf>
    <xf numFmtId="0" fontId="7" fillId="0" borderId="13" xfId="0" applyFont="1" applyBorder="1" applyAlignment="1">
      <alignment horizontal="center" vertical="top" wrapText="1"/>
    </xf>
    <xf numFmtId="0" fontId="7" fillId="0" borderId="13" xfId="0" applyFont="1" applyBorder="1" applyAlignment="1">
      <alignment vertical="center"/>
    </xf>
    <xf numFmtId="0" fontId="5" fillId="0" borderId="22" xfId="0" applyFont="1" applyBorder="1" applyAlignment="1">
      <alignment horizontal="center" vertical="top" wrapText="1"/>
    </xf>
    <xf numFmtId="0" fontId="12" fillId="0" borderId="0" xfId="0" applyFont="1" applyBorder="1" applyAlignment="1">
      <alignment vertical="center"/>
    </xf>
    <xf numFmtId="0" fontId="10" fillId="0" borderId="13" xfId="0" applyFont="1" applyBorder="1" applyAlignment="1" quotePrefix="1">
      <alignment horizontal="left" vertical="top" wrapText="1"/>
    </xf>
    <xf numFmtId="0" fontId="7" fillId="0" borderId="13" xfId="60" applyFont="1" applyBorder="1" applyAlignment="1">
      <alignment horizontal="center" vertical="top" wrapText="1"/>
      <protection/>
    </xf>
    <xf numFmtId="0" fontId="7" fillId="0" borderId="13" xfId="60" applyFont="1" applyBorder="1" applyAlignment="1" quotePrefix="1">
      <alignment horizontal="center" vertical="top" wrapText="1"/>
      <protection/>
    </xf>
    <xf numFmtId="0" fontId="7" fillId="0" borderId="12" xfId="60" applyFont="1" applyBorder="1" applyAlignment="1">
      <alignment horizontal="center" vertical="top" wrapText="1"/>
      <protection/>
    </xf>
    <xf numFmtId="0" fontId="5" fillId="0" borderId="13" xfId="0" applyFont="1" applyFill="1" applyBorder="1" applyAlignment="1">
      <alignment horizontal="center" vertical="top" wrapText="1"/>
    </xf>
    <xf numFmtId="0" fontId="10" fillId="0" borderId="10" xfId="60" applyFont="1" applyBorder="1" applyAlignment="1">
      <alignment horizontal="center" vertical="top"/>
      <protection/>
    </xf>
    <xf numFmtId="0" fontId="10" fillId="0" borderId="13" xfId="60" applyFont="1" applyBorder="1" applyAlignment="1">
      <alignment horizontal="center" vertical="top"/>
      <protection/>
    </xf>
    <xf numFmtId="0" fontId="12" fillId="0" borderId="13" xfId="60" applyFont="1" applyBorder="1" applyAlignment="1">
      <alignment horizontal="center" vertical="top"/>
      <protection/>
    </xf>
    <xf numFmtId="0" fontId="10" fillId="0" borderId="13" xfId="60" applyFont="1" applyBorder="1" applyAlignment="1" quotePrefix="1">
      <alignment horizontal="center" vertical="top"/>
      <protection/>
    </xf>
    <xf numFmtId="0" fontId="15" fillId="0" borderId="13" xfId="60" applyFont="1" applyBorder="1" applyAlignment="1">
      <alignment vertical="center"/>
      <protection/>
    </xf>
    <xf numFmtId="0" fontId="15" fillId="0" borderId="13" xfId="60" applyFont="1" applyBorder="1" applyAlignment="1">
      <alignment horizontal="left" vertical="center" wrapText="1"/>
      <protection/>
    </xf>
    <xf numFmtId="0" fontId="5" fillId="0" borderId="13" xfId="60" applyFont="1" applyBorder="1" applyAlignment="1">
      <alignment vertical="center"/>
      <protection/>
    </xf>
    <xf numFmtId="0" fontId="4" fillId="0" borderId="13" xfId="60" applyFont="1" applyBorder="1" applyAlignment="1">
      <alignment horizontal="left" vertical="top" wrapText="1"/>
      <protection/>
    </xf>
    <xf numFmtId="0" fontId="7" fillId="0" borderId="13" xfId="60" applyFont="1" applyBorder="1" applyAlignment="1" quotePrefix="1">
      <alignment horizontal="left" vertical="top" wrapText="1"/>
      <protection/>
    </xf>
    <xf numFmtId="0" fontId="7" fillId="0" borderId="13" xfId="60" applyFont="1" applyBorder="1" applyAlignment="1">
      <alignment horizontal="left" vertical="top" wrapText="1"/>
      <protection/>
    </xf>
    <xf numFmtId="0" fontId="7" fillId="0" borderId="12" xfId="60" applyFont="1" applyBorder="1" applyAlignment="1">
      <alignment horizontal="left" vertical="top" wrapText="1"/>
      <protection/>
    </xf>
    <xf numFmtId="190" fontId="10" fillId="0" borderId="13" xfId="60" applyNumberFormat="1" applyFont="1" applyBorder="1" applyAlignment="1" quotePrefix="1">
      <alignment horizontal="center" vertical="top" wrapText="1"/>
      <protection/>
    </xf>
    <xf numFmtId="190" fontId="10" fillId="0" borderId="13" xfId="60" applyNumberFormat="1" applyFont="1" applyBorder="1" applyAlignment="1">
      <alignment horizontal="center" vertical="top" wrapText="1"/>
      <protection/>
    </xf>
    <xf numFmtId="190" fontId="10" fillId="0" borderId="13" xfId="50" applyNumberFormat="1" applyFont="1" applyBorder="1" applyAlignment="1">
      <alignment horizontal="center" vertical="top" wrapText="1"/>
    </xf>
    <xf numFmtId="190" fontId="12" fillId="0" borderId="13" xfId="50" applyNumberFormat="1" applyFont="1" applyBorder="1" applyAlignment="1">
      <alignment horizontal="center" vertical="top" wrapText="1"/>
    </xf>
    <xf numFmtId="190" fontId="10" fillId="0" borderId="13" xfId="60" applyNumberFormat="1" applyFont="1" applyFill="1" applyBorder="1" applyAlignment="1" quotePrefix="1">
      <alignment horizontal="center" vertical="top" wrapText="1"/>
      <protection/>
    </xf>
    <xf numFmtId="190" fontId="12" fillId="0" borderId="13" xfId="60" applyNumberFormat="1" applyFont="1" applyBorder="1" applyAlignment="1">
      <alignment horizontal="center" vertical="top" wrapText="1"/>
      <protection/>
    </xf>
    <xf numFmtId="190" fontId="12" fillId="0" borderId="12" xfId="60" applyNumberFormat="1" applyFont="1" applyBorder="1" applyAlignment="1">
      <alignment horizontal="center" vertical="top" wrapText="1"/>
      <protection/>
    </xf>
    <xf numFmtId="190" fontId="12" fillId="0" borderId="12" xfId="50" applyNumberFormat="1" applyFont="1" applyBorder="1" applyAlignment="1">
      <alignment horizontal="center" vertical="top" wrapText="1"/>
    </xf>
    <xf numFmtId="4" fontId="10" fillId="0" borderId="13" xfId="60" applyNumberFormat="1" applyFont="1" applyBorder="1" applyAlignment="1" quotePrefix="1">
      <alignment horizontal="center" vertical="top" wrapText="1"/>
      <protection/>
    </xf>
    <xf numFmtId="4" fontId="10" fillId="0" borderId="13" xfId="60" applyNumberFormat="1" applyFont="1" applyFill="1" applyBorder="1" applyAlignment="1" quotePrefix="1">
      <alignment horizontal="center" vertical="top" wrapText="1"/>
      <protection/>
    </xf>
    <xf numFmtId="4" fontId="12" fillId="0" borderId="13" xfId="50" applyNumberFormat="1" applyFont="1" applyBorder="1" applyAlignment="1">
      <alignment horizontal="center" vertical="top" wrapText="1"/>
    </xf>
    <xf numFmtId="4" fontId="10" fillId="0" borderId="13" xfId="50" applyNumberFormat="1" applyFont="1" applyFill="1" applyBorder="1" applyAlignment="1">
      <alignment horizontal="center" vertical="top" wrapText="1"/>
    </xf>
    <xf numFmtId="4" fontId="12" fillId="0" borderId="13" xfId="50" applyNumberFormat="1" applyFont="1" applyFill="1" applyBorder="1" applyAlignment="1">
      <alignment horizontal="center" vertical="top" wrapText="1"/>
    </xf>
    <xf numFmtId="4" fontId="12" fillId="0" borderId="12" xfId="50" applyNumberFormat="1" applyFont="1" applyBorder="1" applyAlignment="1">
      <alignment horizontal="center" vertical="top" wrapText="1"/>
    </xf>
    <xf numFmtId="4" fontId="7" fillId="0" borderId="13" xfId="50" applyNumberFormat="1" applyFont="1" applyFill="1" applyBorder="1" applyAlignment="1">
      <alignment horizontal="center" vertical="top" wrapText="1"/>
    </xf>
    <xf numFmtId="4" fontId="4" fillId="0" borderId="13" xfId="50" applyNumberFormat="1" applyFont="1" applyFill="1" applyBorder="1" applyAlignment="1">
      <alignment horizontal="center" vertical="top" wrapText="1"/>
    </xf>
    <xf numFmtId="4" fontId="7" fillId="0" borderId="13" xfId="50" applyNumberFormat="1" applyFont="1" applyFill="1" applyBorder="1" applyAlignment="1">
      <alignment horizontal="center" vertical="top" wrapText="1"/>
    </xf>
    <xf numFmtId="4" fontId="7" fillId="0" borderId="13" xfId="60" applyNumberFormat="1" applyFont="1" applyBorder="1" applyAlignment="1" quotePrefix="1">
      <alignment horizontal="center" vertical="top" wrapText="1"/>
      <protection/>
    </xf>
    <xf numFmtId="4" fontId="7" fillId="0" borderId="13" xfId="60" applyNumberFormat="1" applyFont="1" applyFill="1" applyBorder="1" applyAlignment="1" quotePrefix="1">
      <alignment horizontal="center" vertical="top" wrapText="1"/>
      <protection/>
    </xf>
    <xf numFmtId="4" fontId="4" fillId="0" borderId="13" xfId="50" applyNumberFormat="1" applyFont="1" applyBorder="1" applyAlignment="1">
      <alignment horizontal="center" vertical="top" wrapText="1"/>
    </xf>
    <xf numFmtId="4" fontId="4" fillId="0" borderId="13" xfId="50" applyNumberFormat="1" applyFont="1" applyFill="1" applyBorder="1" applyAlignment="1">
      <alignment horizontal="center" vertical="top" wrapText="1"/>
    </xf>
    <xf numFmtId="4" fontId="4" fillId="0" borderId="12" xfId="50" applyNumberFormat="1" applyFont="1" applyBorder="1" applyAlignment="1">
      <alignment horizontal="center" vertical="top" wrapText="1"/>
    </xf>
    <xf numFmtId="4" fontId="4" fillId="0" borderId="13" xfId="60" applyNumberFormat="1" applyFont="1" applyBorder="1" applyAlignment="1" quotePrefix="1">
      <alignment horizontal="center" vertical="top" wrapText="1"/>
      <protection/>
    </xf>
    <xf numFmtId="4" fontId="4" fillId="0" borderId="13" xfId="60" applyNumberFormat="1" applyFont="1" applyFill="1" applyBorder="1" applyAlignment="1" quotePrefix="1">
      <alignment horizontal="center" vertical="top" wrapText="1"/>
      <protection/>
    </xf>
    <xf numFmtId="4" fontId="4" fillId="0" borderId="13" xfId="50" applyNumberFormat="1" applyFont="1" applyBorder="1" applyAlignment="1">
      <alignment horizontal="center" vertical="top" wrapText="1"/>
    </xf>
    <xf numFmtId="4" fontId="4" fillId="0" borderId="12" xfId="50" applyNumberFormat="1" applyFont="1" applyBorder="1" applyAlignment="1">
      <alignment horizontal="center" vertical="top" wrapText="1"/>
    </xf>
    <xf numFmtId="4" fontId="7" fillId="0" borderId="13" xfId="50" applyNumberFormat="1" applyFont="1" applyBorder="1" applyAlignment="1">
      <alignment horizontal="center" vertical="top" wrapText="1"/>
    </xf>
    <xf numFmtId="4" fontId="7" fillId="0" borderId="13" xfId="60" applyNumberFormat="1" applyFont="1" applyFill="1" applyBorder="1" applyAlignment="1" quotePrefix="1">
      <alignment horizontal="center" vertical="top" wrapText="1"/>
      <protection/>
    </xf>
    <xf numFmtId="4" fontId="7" fillId="0" borderId="13" xfId="60" applyNumberFormat="1" applyFont="1" applyBorder="1" applyAlignment="1" quotePrefix="1">
      <alignment horizontal="center" vertical="top" wrapText="1"/>
      <protection/>
    </xf>
    <xf numFmtId="4" fontId="6" fillId="0" borderId="13" xfId="50" applyNumberFormat="1" applyFont="1" applyBorder="1" applyAlignment="1">
      <alignment horizontal="center" vertical="top" wrapText="1"/>
    </xf>
    <xf numFmtId="4" fontId="5" fillId="0" borderId="13" xfId="60" applyNumberFormat="1" applyFont="1" applyFill="1" applyBorder="1" applyAlignment="1" quotePrefix="1">
      <alignment horizontal="center" vertical="top" wrapText="1"/>
      <protection/>
    </xf>
    <xf numFmtId="4" fontId="5" fillId="0" borderId="13" xfId="60" applyNumberFormat="1" applyFont="1" applyBorder="1" applyAlignment="1" quotePrefix="1">
      <alignment horizontal="center" vertical="top" wrapText="1"/>
      <protection/>
    </xf>
    <xf numFmtId="4" fontId="6" fillId="0" borderId="13" xfId="60" applyNumberFormat="1" applyFont="1" applyFill="1" applyBorder="1" applyAlignment="1" quotePrefix="1">
      <alignment horizontal="center" vertical="top" wrapText="1"/>
      <protection/>
    </xf>
    <xf numFmtId="4" fontId="6" fillId="0" borderId="13" xfId="60" applyNumberFormat="1" applyFont="1" applyBorder="1" applyAlignment="1" quotePrefix="1">
      <alignment horizontal="center" vertical="top" wrapText="1"/>
      <protection/>
    </xf>
    <xf numFmtId="4" fontId="5" fillId="0" borderId="13" xfId="50" applyNumberFormat="1" applyFont="1" applyBorder="1" applyAlignment="1">
      <alignment horizontal="center" vertical="top" wrapText="1"/>
    </xf>
    <xf numFmtId="4" fontId="15" fillId="0" borderId="13" xfId="50" applyNumberFormat="1" applyFont="1" applyBorder="1" applyAlignment="1">
      <alignment horizontal="center" vertical="top" wrapText="1"/>
    </xf>
    <xf numFmtId="0" fontId="5" fillId="0" borderId="13" xfId="60" applyFont="1" applyBorder="1" applyAlignment="1">
      <alignment horizontal="center" vertical="center"/>
      <protection/>
    </xf>
    <xf numFmtId="4" fontId="5" fillId="0" borderId="13" xfId="0" applyNumberFormat="1" applyFont="1" applyBorder="1" applyAlignment="1">
      <alignment horizontal="center" vertical="top" wrapText="1"/>
    </xf>
    <xf numFmtId="4" fontId="15" fillId="0" borderId="13" xfId="50" applyNumberFormat="1" applyFont="1" applyFill="1" applyBorder="1" applyAlignment="1">
      <alignment horizontal="center" vertical="top" wrapText="1"/>
    </xf>
    <xf numFmtId="4" fontId="5" fillId="0" borderId="13" xfId="50" applyNumberFormat="1" applyFont="1" applyFill="1" applyBorder="1" applyAlignment="1">
      <alignment horizontal="center" vertical="top" wrapText="1"/>
    </xf>
    <xf numFmtId="4" fontId="15" fillId="0" borderId="13" xfId="0" applyNumberFormat="1" applyFont="1" applyBorder="1" applyAlignment="1">
      <alignment horizontal="center" vertical="top" wrapText="1"/>
    </xf>
    <xf numFmtId="4" fontId="5" fillId="0" borderId="12" xfId="50" applyNumberFormat="1" applyFont="1" applyBorder="1" applyAlignment="1">
      <alignment horizontal="center" vertical="top" wrapText="1"/>
    </xf>
    <xf numFmtId="0" fontId="9" fillId="0" borderId="0" xfId="0" applyFont="1" applyBorder="1" applyAlignment="1">
      <alignment horizontal="right" vertical="top"/>
    </xf>
    <xf numFmtId="4" fontId="10" fillId="0" borderId="13" xfId="0" applyNumberFormat="1" applyFont="1" applyBorder="1" applyAlignment="1" quotePrefix="1">
      <alignment horizontal="center" vertical="center" wrapText="1"/>
    </xf>
    <xf numFmtId="0" fontId="4" fillId="0" borderId="13" xfId="0" applyFont="1" applyBorder="1" applyAlignment="1">
      <alignment horizontal="center" vertical="center" wrapText="1"/>
    </xf>
    <xf numFmtId="0" fontId="4" fillId="0" borderId="12" xfId="0" applyFont="1" applyBorder="1" applyAlignment="1">
      <alignment horizontal="center" vertical="center" wrapText="1"/>
    </xf>
    <xf numFmtId="190" fontId="10" fillId="0" borderId="13" xfId="0" applyNumberFormat="1" applyFont="1" applyBorder="1" applyAlignment="1" quotePrefix="1">
      <alignment horizontal="center" vertical="center" wrapText="1"/>
    </xf>
    <xf numFmtId="190" fontId="4" fillId="0" borderId="13" xfId="0" applyNumberFormat="1" applyFont="1" applyBorder="1" applyAlignment="1">
      <alignment horizontal="center" vertical="center" wrapText="1"/>
    </xf>
    <xf numFmtId="190" fontId="4" fillId="0" borderId="12" xfId="0" applyNumberFormat="1" applyFont="1" applyBorder="1" applyAlignment="1">
      <alignment horizontal="center" vertical="center" wrapText="1"/>
    </xf>
    <xf numFmtId="0" fontId="7" fillId="0" borderId="13" xfId="0" applyFont="1" applyBorder="1" applyAlignment="1">
      <alignment horizontal="left"/>
    </xf>
    <xf numFmtId="0" fontId="10" fillId="0" borderId="13" xfId="0" applyFont="1" applyBorder="1" applyAlignment="1" quotePrefix="1">
      <alignment horizontal="center" vertical="center" wrapText="1"/>
    </xf>
    <xf numFmtId="190" fontId="7" fillId="0" borderId="13" xfId="0" applyNumberFormat="1" applyFont="1" applyBorder="1" applyAlignment="1">
      <alignment horizontal="center" vertical="center" wrapText="1"/>
    </xf>
    <xf numFmtId="0" fontId="10" fillId="0" borderId="12" xfId="64" applyFont="1" applyBorder="1" applyAlignment="1">
      <alignment horizontal="justify" vertical="center" wrapText="1"/>
      <protection/>
    </xf>
    <xf numFmtId="0" fontId="12" fillId="0" borderId="11" xfId="64" applyFont="1" applyBorder="1" applyAlignment="1">
      <alignment horizontal="left" vertical="top" wrapText="1"/>
      <protection/>
    </xf>
    <xf numFmtId="4" fontId="4" fillId="0" borderId="11" xfId="64" applyNumberFormat="1" applyFont="1" applyBorder="1" applyAlignment="1">
      <alignment horizontal="center" vertical="center" wrapText="1"/>
      <protection/>
    </xf>
    <xf numFmtId="4" fontId="12" fillId="0" borderId="12" xfId="64" applyNumberFormat="1" applyFont="1" applyBorder="1" applyAlignment="1">
      <alignment horizontal="center" vertical="center" wrapText="1"/>
      <protection/>
    </xf>
    <xf numFmtId="0" fontId="12" fillId="0" borderId="12" xfId="64" applyFont="1" applyBorder="1" applyAlignment="1">
      <alignment horizontal="left" vertical="top" wrapText="1"/>
      <protection/>
    </xf>
    <xf numFmtId="4" fontId="4" fillId="0" borderId="12" xfId="64" applyNumberFormat="1" applyFont="1" applyBorder="1" applyAlignment="1">
      <alignment horizontal="center" vertical="center" wrapText="1"/>
      <protection/>
    </xf>
    <xf numFmtId="4" fontId="7" fillId="0" borderId="11" xfId="64" applyNumberFormat="1" applyFont="1" applyBorder="1" applyAlignment="1">
      <alignment horizontal="center" vertical="center" wrapText="1"/>
      <protection/>
    </xf>
    <xf numFmtId="0" fontId="10" fillId="0" borderId="11" xfId="64" applyFont="1" applyBorder="1" applyAlignment="1">
      <alignment horizontal="center" vertical="center" wrapText="1"/>
      <protection/>
    </xf>
    <xf numFmtId="4" fontId="6" fillId="0" borderId="13" xfId="0" applyNumberFormat="1" applyFont="1" applyBorder="1" applyAlignment="1" quotePrefix="1">
      <alignment horizontal="center" vertical="center"/>
    </xf>
    <xf numFmtId="0" fontId="7" fillId="0" borderId="15" xfId="57" applyFont="1" applyBorder="1" applyAlignment="1">
      <alignment horizontal="justify" vertical="top" wrapText="1"/>
      <protection/>
    </xf>
    <xf numFmtId="0" fontId="10" fillId="0" borderId="11" xfId="57" applyFont="1" applyBorder="1" applyAlignment="1">
      <alignment horizontal="center" vertical="center" wrapText="1"/>
      <protection/>
    </xf>
    <xf numFmtId="0" fontId="10" fillId="0" borderId="13" xfId="0" applyFont="1" applyBorder="1" applyAlignment="1" quotePrefix="1">
      <alignment horizontal="center" vertical="top" wrapText="1"/>
    </xf>
    <xf numFmtId="0" fontId="12" fillId="0" borderId="13" xfId="0" applyFont="1" applyBorder="1" applyAlignment="1">
      <alignment horizontal="center" vertical="top" wrapText="1"/>
    </xf>
    <xf numFmtId="0" fontId="12" fillId="0" borderId="12" xfId="0" applyFont="1" applyBorder="1" applyAlignment="1">
      <alignment horizontal="center" vertical="top" wrapText="1"/>
    </xf>
    <xf numFmtId="0" fontId="12" fillId="0" borderId="13" xfId="0" applyFont="1" applyBorder="1" applyAlignment="1">
      <alignment horizontal="left" vertical="top" wrapText="1"/>
    </xf>
    <xf numFmtId="0" fontId="10" fillId="0" borderId="13" xfId="0" applyFont="1" applyBorder="1" applyAlignment="1">
      <alignment horizontal="left" vertical="top" wrapText="1"/>
    </xf>
    <xf numFmtId="0" fontId="12" fillId="0" borderId="12" xfId="0" applyFont="1" applyBorder="1" applyAlignment="1">
      <alignment horizontal="left" vertical="top" wrapText="1"/>
    </xf>
    <xf numFmtId="4" fontId="12" fillId="0" borderId="13" xfId="0" applyNumberFormat="1" applyFont="1" applyBorder="1" applyAlignment="1">
      <alignment horizontal="center" vertical="top" wrapText="1"/>
    </xf>
    <xf numFmtId="4" fontId="10" fillId="0" borderId="13" xfId="0" applyNumberFormat="1" applyFont="1" applyBorder="1" applyAlignment="1" quotePrefix="1">
      <alignment horizontal="center" vertical="top" wrapText="1"/>
    </xf>
    <xf numFmtId="4" fontId="12" fillId="0" borderId="12" xfId="0" applyNumberFormat="1" applyFont="1" applyBorder="1" applyAlignment="1">
      <alignment horizontal="center" vertical="top" wrapText="1"/>
    </xf>
    <xf numFmtId="0" fontId="10" fillId="0" borderId="13" xfId="0" applyFont="1" applyBorder="1" applyAlignment="1">
      <alignment horizontal="left" vertical="top" wrapText="1"/>
    </xf>
    <xf numFmtId="190" fontId="10" fillId="0" borderId="13" xfId="60" applyNumberFormat="1" applyFont="1" applyBorder="1" applyAlignment="1" quotePrefix="1">
      <alignment horizontal="center" vertical="center" wrapText="1"/>
      <protection/>
    </xf>
    <xf numFmtId="190" fontId="10" fillId="0" borderId="13" xfId="60" applyNumberFormat="1" applyFont="1" applyBorder="1" applyAlignment="1">
      <alignment horizontal="center" vertical="center" wrapText="1"/>
      <protection/>
    </xf>
    <xf numFmtId="190" fontId="10" fillId="0" borderId="13" xfId="50" applyNumberFormat="1" applyFont="1" applyBorder="1" applyAlignment="1">
      <alignment horizontal="center" vertical="center" wrapText="1"/>
    </xf>
    <xf numFmtId="190" fontId="10" fillId="0" borderId="13" xfId="60" applyNumberFormat="1" applyFont="1" applyFill="1" applyBorder="1" applyAlignment="1" quotePrefix="1">
      <alignment horizontal="center" vertical="center" wrapText="1"/>
      <protection/>
    </xf>
    <xf numFmtId="190" fontId="10" fillId="0" borderId="12" xfId="60" applyNumberFormat="1" applyFont="1" applyBorder="1" applyAlignment="1">
      <alignment horizontal="center" vertical="center" wrapText="1"/>
      <protection/>
    </xf>
    <xf numFmtId="190" fontId="10" fillId="0" borderId="12" xfId="50" applyNumberFormat="1" applyFont="1" applyBorder="1" applyAlignment="1">
      <alignment horizontal="center" vertical="center" wrapText="1"/>
    </xf>
    <xf numFmtId="190" fontId="10" fillId="0" borderId="13" xfId="50" applyNumberFormat="1" applyFont="1" applyBorder="1" applyAlignment="1">
      <alignment horizontal="center" vertical="top" wrapText="1"/>
    </xf>
    <xf numFmtId="190" fontId="5" fillId="0" borderId="13" xfId="0" applyNumberFormat="1" applyFont="1" applyBorder="1" applyAlignment="1" quotePrefix="1">
      <alignment horizontal="center" vertical="top" wrapText="1"/>
    </xf>
    <xf numFmtId="190" fontId="5" fillId="0" borderId="13" xfId="0" applyNumberFormat="1" applyFont="1" applyFill="1" applyBorder="1" applyAlignment="1" quotePrefix="1">
      <alignment horizontal="center" vertical="top" wrapText="1"/>
    </xf>
    <xf numFmtId="190" fontId="10" fillId="0" borderId="13" xfId="60" applyNumberFormat="1" applyFont="1" applyBorder="1" applyAlignment="1" quotePrefix="1">
      <alignment horizontal="center" vertical="top" wrapText="1"/>
      <protection/>
    </xf>
    <xf numFmtId="190" fontId="10" fillId="0" borderId="13" xfId="60" applyNumberFormat="1" applyFont="1" applyFill="1" applyBorder="1" applyAlignment="1" quotePrefix="1">
      <alignment horizontal="center" vertical="top" wrapText="1"/>
      <protection/>
    </xf>
    <xf numFmtId="190" fontId="5" fillId="0" borderId="13" xfId="60" applyNumberFormat="1" applyFont="1" applyBorder="1" applyAlignment="1">
      <alignment horizontal="center" vertical="top" wrapText="1"/>
      <protection/>
    </xf>
    <xf numFmtId="190" fontId="5" fillId="0" borderId="13" xfId="50" applyNumberFormat="1" applyFont="1" applyBorder="1" applyAlignment="1">
      <alignment horizontal="center" vertical="top" wrapText="1"/>
    </xf>
    <xf numFmtId="190" fontId="7" fillId="0" borderId="13" xfId="60" applyNumberFormat="1" applyFont="1" applyBorder="1" applyAlignment="1" quotePrefix="1">
      <alignment horizontal="center" vertical="top" wrapText="1"/>
      <protection/>
    </xf>
    <xf numFmtId="190" fontId="7" fillId="0" borderId="13" xfId="60" applyNumberFormat="1" applyFont="1" applyBorder="1" applyAlignment="1">
      <alignment horizontal="center" vertical="top" wrapText="1"/>
      <protection/>
    </xf>
    <xf numFmtId="190" fontId="7" fillId="0" borderId="13" xfId="50" applyNumberFormat="1" applyFont="1" applyBorder="1" applyAlignment="1">
      <alignment horizontal="center" vertical="top" wrapText="1"/>
    </xf>
    <xf numFmtId="190" fontId="7" fillId="0" borderId="12" xfId="60" applyNumberFormat="1" applyFont="1" applyBorder="1" applyAlignment="1">
      <alignment horizontal="center" vertical="top" wrapText="1"/>
      <protection/>
    </xf>
    <xf numFmtId="190" fontId="7" fillId="0" borderId="12" xfId="50" applyNumberFormat="1" applyFont="1" applyBorder="1" applyAlignment="1">
      <alignment horizontal="center" vertical="top" wrapText="1"/>
    </xf>
    <xf numFmtId="190" fontId="5" fillId="0" borderId="13" xfId="60" applyNumberFormat="1" applyFont="1" applyBorder="1" applyAlignment="1" quotePrefix="1">
      <alignment horizontal="center" vertical="top" wrapText="1"/>
      <protection/>
    </xf>
    <xf numFmtId="190" fontId="5" fillId="0" borderId="13" xfId="60" applyNumberFormat="1" applyFont="1" applyFill="1" applyBorder="1" applyAlignment="1" quotePrefix="1">
      <alignment horizontal="center" vertical="top" wrapText="1"/>
      <protection/>
    </xf>
    <xf numFmtId="0" fontId="5" fillId="0" borderId="10" xfId="0" applyFont="1" applyFill="1" applyBorder="1" applyAlignment="1">
      <alignment horizontal="center" vertical="top" wrapText="1"/>
    </xf>
    <xf numFmtId="0" fontId="5" fillId="0" borderId="13" xfId="0" applyFont="1" applyFill="1" applyBorder="1" applyAlignment="1">
      <alignment horizontal="center" vertical="top" wrapText="1"/>
    </xf>
    <xf numFmtId="0" fontId="5" fillId="0" borderId="13" xfId="0" applyFont="1" applyFill="1" applyBorder="1" applyAlignment="1" quotePrefix="1">
      <alignment horizontal="center" vertical="top" wrapText="1"/>
    </xf>
    <xf numFmtId="0" fontId="5" fillId="0" borderId="13" xfId="0" applyFont="1" applyFill="1" applyBorder="1" applyAlignment="1" quotePrefix="1">
      <alignment horizontal="center" vertical="top" wrapText="1"/>
    </xf>
    <xf numFmtId="0" fontId="15" fillId="0" borderId="13" xfId="0" applyFont="1" applyFill="1" applyBorder="1" applyAlignment="1">
      <alignment horizontal="center" vertical="top" wrapText="1"/>
    </xf>
    <xf numFmtId="190" fontId="24" fillId="0" borderId="13" xfId="48" applyNumberFormat="1" applyFont="1" applyFill="1" applyBorder="1" applyAlignment="1">
      <alignment horizontal="center" vertical="top" wrapText="1"/>
    </xf>
    <xf numFmtId="190" fontId="24" fillId="0" borderId="13" xfId="0" applyNumberFormat="1" applyFont="1" applyFill="1" applyBorder="1" applyAlignment="1" quotePrefix="1">
      <alignment horizontal="center" vertical="top" wrapText="1"/>
    </xf>
    <xf numFmtId="0" fontId="12" fillId="0" borderId="13" xfId="0" applyFont="1" applyFill="1" applyBorder="1" applyAlignment="1">
      <alignment vertical="center"/>
    </xf>
    <xf numFmtId="0" fontId="4" fillId="0" borderId="13" xfId="0" applyFont="1" applyFill="1" applyBorder="1" applyAlignment="1">
      <alignment/>
    </xf>
    <xf numFmtId="0" fontId="10" fillId="0" borderId="13" xfId="0" applyFont="1" applyFill="1" applyBorder="1" applyAlignment="1">
      <alignment horizontal="center" vertical="center"/>
    </xf>
    <xf numFmtId="0" fontId="10" fillId="0" borderId="13" xfId="0" applyFont="1" applyFill="1" applyBorder="1" applyAlignment="1" quotePrefix="1">
      <alignment horizontal="center" vertical="center"/>
    </xf>
    <xf numFmtId="0" fontId="25" fillId="0" borderId="13" xfId="0" applyFont="1" applyBorder="1" applyAlignment="1">
      <alignment horizontal="left" vertical="top" wrapText="1"/>
    </xf>
    <xf numFmtId="0" fontId="25" fillId="0" borderId="12" xfId="0" applyFont="1" applyBorder="1" applyAlignment="1">
      <alignment horizontal="left" vertical="top" wrapText="1"/>
    </xf>
    <xf numFmtId="0" fontId="24" fillId="0" borderId="13" xfId="0" applyFont="1" applyFill="1" applyBorder="1" applyAlignment="1">
      <alignment horizontal="center" vertical="top" wrapText="1"/>
    </xf>
    <xf numFmtId="0" fontId="24" fillId="0" borderId="13" xfId="0" applyFont="1" applyFill="1" applyBorder="1" applyAlignment="1" quotePrefix="1">
      <alignment horizontal="center" vertical="top" wrapText="1"/>
    </xf>
    <xf numFmtId="0" fontId="25" fillId="0" borderId="13" xfId="0" applyFont="1" applyFill="1" applyBorder="1" applyAlignment="1">
      <alignment horizontal="center" vertical="top" wrapText="1"/>
    </xf>
    <xf numFmtId="0" fontId="7" fillId="0" borderId="13" xfId="0" applyFont="1" applyBorder="1" applyAlignment="1">
      <alignment horizontal="justify" vertical="top" wrapText="1"/>
    </xf>
    <xf numFmtId="0" fontId="15" fillId="0" borderId="12" xfId="0" applyFont="1" applyFill="1" applyBorder="1" applyAlignment="1">
      <alignment horizontal="center" vertical="top" wrapText="1"/>
    </xf>
    <xf numFmtId="0" fontId="25" fillId="0" borderId="12" xfId="0" applyFont="1" applyFill="1" applyBorder="1" applyAlignment="1">
      <alignment horizontal="center" vertical="top" wrapText="1"/>
    </xf>
    <xf numFmtId="0" fontId="10" fillId="0" borderId="13" xfId="60" applyFont="1" applyBorder="1" applyAlignment="1">
      <alignment horizontal="left" vertical="top" wrapText="1"/>
      <protection/>
    </xf>
    <xf numFmtId="0" fontId="7" fillId="0" borderId="13" xfId="60" applyFont="1" applyBorder="1" applyAlignment="1">
      <alignment horizontal="left" vertical="center"/>
      <protection/>
    </xf>
    <xf numFmtId="3" fontId="4" fillId="0" borderId="13" xfId="0" applyNumberFormat="1" applyFont="1" applyBorder="1" applyAlignment="1">
      <alignment horizontal="center" vertical="center" wrapText="1"/>
    </xf>
    <xf numFmtId="3" fontId="7" fillId="0" borderId="13" xfId="0" applyNumberFormat="1" applyFont="1" applyBorder="1" applyAlignment="1">
      <alignment horizontal="center" vertical="center" wrapText="1"/>
    </xf>
    <xf numFmtId="0" fontId="5" fillId="0" borderId="11" xfId="0" applyFont="1" applyBorder="1" applyAlignment="1">
      <alignment horizontal="center" vertical="center" wrapText="1"/>
    </xf>
    <xf numFmtId="0" fontId="4" fillId="0" borderId="10" xfId="0" applyFont="1" applyBorder="1" applyAlignment="1">
      <alignment/>
    </xf>
    <xf numFmtId="0" fontId="4" fillId="0" borderId="23" xfId="0" applyFont="1" applyBorder="1" applyAlignment="1">
      <alignment/>
    </xf>
    <xf numFmtId="0" fontId="4" fillId="0" borderId="22" xfId="0" applyFont="1" applyBorder="1" applyAlignment="1">
      <alignment/>
    </xf>
    <xf numFmtId="0" fontId="12" fillId="0" borderId="20" xfId="0" applyFont="1" applyBorder="1" applyAlignment="1">
      <alignment/>
    </xf>
    <xf numFmtId="0" fontId="4" fillId="0" borderId="19" xfId="0" applyFont="1" applyBorder="1" applyAlignment="1">
      <alignment/>
    </xf>
    <xf numFmtId="0" fontId="4" fillId="0" borderId="20" xfId="0" applyFont="1" applyBorder="1" applyAlignment="1">
      <alignment/>
    </xf>
    <xf numFmtId="4" fontId="4" fillId="0" borderId="10" xfId="0" applyNumberFormat="1" applyFont="1" applyBorder="1" applyAlignment="1">
      <alignment/>
    </xf>
    <xf numFmtId="4" fontId="4" fillId="0" borderId="13" xfId="0" applyNumberFormat="1" applyFont="1" applyBorder="1" applyAlignment="1">
      <alignment/>
    </xf>
    <xf numFmtId="0" fontId="6" fillId="0" borderId="13" xfId="0" applyFont="1" applyBorder="1" applyAlignment="1">
      <alignment horizontal="center" vertical="center" wrapText="1"/>
    </xf>
    <xf numFmtId="0" fontId="4" fillId="0" borderId="17" xfId="0" applyFont="1" applyBorder="1" applyAlignment="1">
      <alignment/>
    </xf>
    <xf numFmtId="4" fontId="4" fillId="0" borderId="17" xfId="0" applyNumberFormat="1" applyFont="1" applyBorder="1" applyAlignment="1">
      <alignment/>
    </xf>
    <xf numFmtId="4" fontId="4" fillId="0" borderId="0" xfId="0" applyNumberFormat="1" applyFont="1" applyBorder="1" applyAlignment="1">
      <alignment/>
    </xf>
    <xf numFmtId="49" fontId="7" fillId="0" borderId="13" xfId="60" applyNumberFormat="1" applyFont="1" applyBorder="1" applyAlignment="1">
      <alignment horizontal="center" vertical="top" wrapText="1"/>
      <protection/>
    </xf>
    <xf numFmtId="49" fontId="7" fillId="0" borderId="13" xfId="60" applyNumberFormat="1" applyFont="1" applyBorder="1" applyAlignment="1" quotePrefix="1">
      <alignment horizontal="center" vertical="top" wrapText="1"/>
      <protection/>
    </xf>
    <xf numFmtId="49" fontId="7" fillId="0" borderId="12" xfId="60" applyNumberFormat="1" applyFont="1" applyBorder="1" applyAlignment="1">
      <alignment horizontal="center" vertical="top" wrapText="1"/>
      <protection/>
    </xf>
    <xf numFmtId="0" fontId="15" fillId="0" borderId="13" xfId="60" applyFont="1" applyBorder="1" applyAlignment="1">
      <alignment horizontal="left" vertical="top" wrapText="1"/>
      <protection/>
    </xf>
    <xf numFmtId="0" fontId="5" fillId="0" borderId="13" xfId="60" applyFont="1" applyBorder="1" applyAlignment="1">
      <alignment horizontal="center" vertical="center" wrapText="1"/>
      <protection/>
    </xf>
    <xf numFmtId="4" fontId="7" fillId="0" borderId="13" xfId="0" applyNumberFormat="1" applyFont="1" applyBorder="1" applyAlignment="1">
      <alignment horizontal="center" vertical="center" wrapText="1"/>
    </xf>
    <xf numFmtId="3" fontId="10" fillId="0" borderId="11" xfId="0" applyNumberFormat="1" applyFont="1" applyBorder="1" applyAlignment="1">
      <alignment horizontal="center" vertical="center"/>
    </xf>
    <xf numFmtId="4" fontId="10" fillId="0" borderId="11" xfId="0" applyNumberFormat="1" applyFont="1" applyBorder="1" applyAlignment="1">
      <alignment horizontal="justify" vertical="center"/>
    </xf>
    <xf numFmtId="4" fontId="10" fillId="0" borderId="11" xfId="0" applyNumberFormat="1" applyFont="1" applyBorder="1" applyAlignment="1">
      <alignment horizontal="center" vertical="center"/>
    </xf>
    <xf numFmtId="0" fontId="12" fillId="0" borderId="16" xfId="0" applyFont="1" applyBorder="1" applyAlignment="1">
      <alignment horizontal="left" vertical="top" wrapText="1"/>
    </xf>
    <xf numFmtId="15" fontId="12" fillId="0" borderId="13" xfId="0" applyNumberFormat="1" applyFont="1" applyBorder="1" applyAlignment="1">
      <alignment horizontal="center" vertical="top" wrapText="1"/>
    </xf>
    <xf numFmtId="49" fontId="6" fillId="0" borderId="21" xfId="0" applyNumberFormat="1" applyFont="1" applyBorder="1" applyAlignment="1">
      <alignment horizontal="center" vertical="center"/>
    </xf>
    <xf numFmtId="190" fontId="24" fillId="0" borderId="13" xfId="0" applyNumberFormat="1" applyFont="1" applyFill="1" applyBorder="1" applyAlignment="1">
      <alignment horizontal="center" vertical="top" wrapText="1"/>
    </xf>
    <xf numFmtId="0" fontId="4" fillId="0" borderId="13" xfId="0" applyFont="1" applyBorder="1" applyAlignment="1">
      <alignment horizontal="left" vertical="top" wrapText="1"/>
    </xf>
    <xf numFmtId="0" fontId="4" fillId="0" borderId="13" xfId="0" applyFont="1" applyBorder="1" applyAlignment="1">
      <alignment vertical="center"/>
    </xf>
    <xf numFmtId="0" fontId="4" fillId="0" borderId="12" xfId="0" applyFont="1" applyBorder="1" applyAlignment="1">
      <alignment vertical="center"/>
    </xf>
    <xf numFmtId="0" fontId="5" fillId="0" borderId="13" xfId="0" applyFont="1" applyBorder="1" applyAlignment="1">
      <alignment horizontal="center" vertical="center" wrapText="1"/>
    </xf>
    <xf numFmtId="0" fontId="7" fillId="0" borderId="13" xfId="0" applyFont="1" applyBorder="1" applyAlignment="1">
      <alignment horizontal="left" vertical="top" wrapText="1"/>
    </xf>
    <xf numFmtId="0" fontId="4" fillId="0" borderId="13" xfId="0" applyFont="1" applyBorder="1" applyAlignment="1">
      <alignment vertical="center"/>
    </xf>
    <xf numFmtId="0" fontId="4" fillId="0" borderId="13" xfId="0" applyFont="1" applyBorder="1" applyAlignment="1">
      <alignment horizontal="left" vertical="top" wrapText="1"/>
    </xf>
    <xf numFmtId="0" fontId="10" fillId="0" borderId="13" xfId="0" applyFont="1" applyBorder="1" applyAlignment="1">
      <alignment horizontal="center" vertical="top" wrapText="1"/>
    </xf>
    <xf numFmtId="0" fontId="7" fillId="0" borderId="13" xfId="0" applyFont="1" applyBorder="1" applyAlignment="1">
      <alignment/>
    </xf>
    <xf numFmtId="0" fontId="7" fillId="0" borderId="13" xfId="0" applyFont="1" applyBorder="1" applyAlignment="1">
      <alignment horizontal="center" vertical="center"/>
    </xf>
    <xf numFmtId="0" fontId="7" fillId="0" borderId="13" xfId="0" applyFont="1" applyBorder="1" applyAlignment="1" quotePrefix="1">
      <alignment horizontal="center" vertical="center"/>
    </xf>
    <xf numFmtId="0" fontId="7" fillId="0" borderId="12" xfId="0" applyFont="1" applyBorder="1" applyAlignment="1">
      <alignment vertical="center"/>
    </xf>
    <xf numFmtId="0" fontId="7" fillId="0" borderId="13" xfId="0" applyFont="1" applyBorder="1" applyAlignment="1">
      <alignment horizontal="center" vertical="center"/>
    </xf>
    <xf numFmtId="0" fontId="4" fillId="0" borderId="12" xfId="0" applyFont="1" applyBorder="1" applyAlignment="1">
      <alignment vertical="center"/>
    </xf>
    <xf numFmtId="0" fontId="15" fillId="0" borderId="13" xfId="0" applyFont="1" applyBorder="1" applyAlignment="1">
      <alignment/>
    </xf>
    <xf numFmtId="0" fontId="5" fillId="0" borderId="13" xfId="0" applyFont="1" applyBorder="1" applyAlignment="1">
      <alignment/>
    </xf>
    <xf numFmtId="0" fontId="5" fillId="0" borderId="13" xfId="0" applyFont="1" applyBorder="1" applyAlignment="1">
      <alignment horizontal="center" vertical="center"/>
    </xf>
    <xf numFmtId="0" fontId="5" fillId="0" borderId="13" xfId="0" applyFont="1" applyFill="1" applyBorder="1" applyAlignment="1">
      <alignment horizontal="center" vertical="center"/>
    </xf>
    <xf numFmtId="0" fontId="5" fillId="0" borderId="13" xfId="0" applyFont="1" applyBorder="1" applyAlignment="1">
      <alignment vertical="center"/>
    </xf>
    <xf numFmtId="0" fontId="5" fillId="0" borderId="13" xfId="0" applyFont="1" applyFill="1" applyBorder="1" applyAlignment="1" quotePrefix="1">
      <alignment horizontal="center" vertical="center"/>
    </xf>
    <xf numFmtId="0" fontId="5" fillId="0" borderId="13" xfId="0" applyFont="1" applyFill="1" applyBorder="1" applyAlignment="1">
      <alignment vertical="center"/>
    </xf>
    <xf numFmtId="0" fontId="5" fillId="0" borderId="12" xfId="0" applyFont="1" applyBorder="1" applyAlignment="1">
      <alignment vertical="center"/>
    </xf>
    <xf numFmtId="0" fontId="5" fillId="0" borderId="13" xfId="0" applyFont="1" applyBorder="1" applyAlignment="1" quotePrefix="1">
      <alignment horizontal="center" vertical="center"/>
    </xf>
    <xf numFmtId="43" fontId="7" fillId="0" borderId="13" xfId="0" applyNumberFormat="1" applyFont="1" applyBorder="1" applyAlignment="1">
      <alignment horizontal="center" vertical="top" wrapText="1"/>
    </xf>
    <xf numFmtId="0" fontId="28" fillId="0" borderId="13" xfId="0" applyFont="1" applyBorder="1" applyAlignment="1">
      <alignment horizontal="left" vertical="top" wrapText="1"/>
    </xf>
    <xf numFmtId="0" fontId="28" fillId="0" borderId="13" xfId="0" applyFont="1" applyBorder="1" applyAlignment="1">
      <alignment/>
    </xf>
    <xf numFmtId="0" fontId="29" fillId="0" borderId="13" xfId="0" applyFont="1" applyBorder="1" applyAlignment="1">
      <alignment horizontal="left" vertical="top" wrapText="1"/>
    </xf>
    <xf numFmtId="0" fontId="28" fillId="0" borderId="13" xfId="0" applyFont="1" applyBorder="1" applyAlignment="1">
      <alignment vertical="center"/>
    </xf>
    <xf numFmtId="43" fontId="12" fillId="0" borderId="13" xfId="0" applyNumberFormat="1" applyFont="1" applyBorder="1" applyAlignment="1">
      <alignment horizontal="left" vertical="top" wrapText="1"/>
    </xf>
    <xf numFmtId="43" fontId="28" fillId="0" borderId="13" xfId="0" applyNumberFormat="1" applyFont="1" applyBorder="1" applyAlignment="1">
      <alignment vertical="center"/>
    </xf>
    <xf numFmtId="0" fontId="28" fillId="0" borderId="13" xfId="0" applyNumberFormat="1" applyFont="1" applyBorder="1" applyAlignment="1">
      <alignment horizontal="left" vertical="top" wrapText="1"/>
    </xf>
    <xf numFmtId="4" fontId="7" fillId="0" borderId="12" xfId="0" applyNumberFormat="1" applyFont="1" applyBorder="1" applyAlignment="1">
      <alignment horizontal="center" vertical="center"/>
    </xf>
    <xf numFmtId="4" fontId="5" fillId="0" borderId="13" xfId="60" applyNumberFormat="1" applyFont="1" applyBorder="1" applyAlignment="1">
      <alignment horizontal="center" vertical="top" wrapText="1"/>
      <protection/>
    </xf>
    <xf numFmtId="4" fontId="6" fillId="0" borderId="13" xfId="50" applyNumberFormat="1" applyFont="1" applyFill="1" applyBorder="1" applyAlignment="1">
      <alignment horizontal="center" vertical="top" wrapText="1"/>
    </xf>
    <xf numFmtId="0" fontId="6" fillId="0" borderId="13" xfId="60" applyFont="1" applyBorder="1" applyAlignment="1">
      <alignment horizontal="left" vertical="top" wrapText="1"/>
      <protection/>
    </xf>
    <xf numFmtId="0" fontId="7" fillId="0" borderId="24" xfId="57" applyFont="1" applyBorder="1" applyAlignment="1">
      <alignment horizontal="justify" vertical="top" wrapText="1"/>
      <protection/>
    </xf>
    <xf numFmtId="0" fontId="10" fillId="0" borderId="12" xfId="57" applyFont="1" applyBorder="1" applyAlignment="1">
      <alignment horizontal="center" vertical="center" wrapText="1"/>
      <protection/>
    </xf>
    <xf numFmtId="0" fontId="7" fillId="0" borderId="23" xfId="57" applyFont="1" applyBorder="1" applyAlignment="1">
      <alignment horizontal="justify" vertical="top" wrapText="1"/>
      <protection/>
    </xf>
    <xf numFmtId="0" fontId="10" fillId="0" borderId="10" xfId="57" applyFont="1" applyBorder="1" applyAlignment="1">
      <alignment horizontal="center" vertical="center" wrapText="1"/>
      <protection/>
    </xf>
    <xf numFmtId="0" fontId="7" fillId="0" borderId="22" xfId="57" applyFont="1" applyBorder="1" applyAlignment="1">
      <alignment horizontal="justify" vertical="top" wrapText="1"/>
      <protection/>
    </xf>
    <xf numFmtId="0" fontId="10" fillId="0" borderId="13" xfId="57" applyFont="1" applyBorder="1" applyAlignment="1">
      <alignment horizontal="center" vertical="center" wrapText="1"/>
      <protection/>
    </xf>
    <xf numFmtId="4" fontId="10" fillId="0" borderId="11" xfId="57" applyNumberFormat="1" applyFont="1" applyBorder="1" applyAlignment="1">
      <alignment horizontal="center" vertical="center" wrapText="1"/>
      <protection/>
    </xf>
    <xf numFmtId="190" fontId="10" fillId="0" borderId="11" xfId="57" applyNumberFormat="1" applyFont="1" applyBorder="1" applyAlignment="1">
      <alignment horizontal="center" vertical="center" wrapText="1"/>
      <protection/>
    </xf>
    <xf numFmtId="49" fontId="10" fillId="0" borderId="11" xfId="57" applyNumberFormat="1" applyFont="1" applyBorder="1" applyAlignment="1">
      <alignment horizontal="center" vertical="center" wrapText="1"/>
      <protection/>
    </xf>
    <xf numFmtId="0" fontId="7" fillId="0" borderId="12" xfId="57" applyFont="1" applyBorder="1" applyAlignment="1">
      <alignment horizontal="justify" vertical="top" wrapText="1"/>
      <protection/>
    </xf>
    <xf numFmtId="49" fontId="10" fillId="0" borderId="10" xfId="57" applyNumberFormat="1" applyFont="1" applyBorder="1" applyAlignment="1">
      <alignment horizontal="center" vertical="center" wrapText="1"/>
      <protection/>
    </xf>
    <xf numFmtId="0" fontId="0" fillId="0" borderId="13" xfId="0" applyBorder="1" applyAlignment="1">
      <alignment horizontal="center" vertical="center" wrapText="1"/>
    </xf>
    <xf numFmtId="0" fontId="7" fillId="0" borderId="10" xfId="57" applyFont="1" applyBorder="1" applyAlignment="1">
      <alignment horizontal="justify" vertical="top" wrapText="1"/>
      <protection/>
    </xf>
    <xf numFmtId="0" fontId="7" fillId="0" borderId="13" xfId="57" applyFont="1" applyBorder="1" applyAlignment="1">
      <alignment horizontal="justify" vertical="top" wrapText="1"/>
      <protection/>
    </xf>
    <xf numFmtId="190" fontId="10" fillId="0" borderId="10" xfId="57" applyNumberFormat="1" applyFont="1" applyBorder="1" applyAlignment="1">
      <alignment horizontal="center" vertical="center" wrapText="1"/>
      <protection/>
    </xf>
    <xf numFmtId="0" fontId="24" fillId="0" borderId="13" xfId="0" applyFont="1" applyFill="1" applyBorder="1" applyAlignment="1">
      <alignment horizontal="left" vertical="top" wrapText="1"/>
    </xf>
    <xf numFmtId="190" fontId="25" fillId="0" borderId="13" xfId="48" applyNumberFormat="1" applyFont="1" applyFill="1" applyBorder="1" applyAlignment="1">
      <alignment horizontal="center" vertical="top" wrapText="1"/>
    </xf>
    <xf numFmtId="4" fontId="22" fillId="0" borderId="13" xfId="48" applyNumberFormat="1" applyFont="1" applyFill="1" applyBorder="1" applyAlignment="1">
      <alignment horizontal="center" vertical="top" wrapText="1"/>
    </xf>
    <xf numFmtId="4" fontId="25" fillId="0" borderId="13" xfId="48" applyNumberFormat="1" applyFont="1" applyFill="1" applyBorder="1" applyAlignment="1">
      <alignment horizontal="center" vertical="top" wrapText="1"/>
    </xf>
    <xf numFmtId="190" fontId="25" fillId="0" borderId="13" xfId="0" applyNumberFormat="1" applyFont="1" applyFill="1" applyBorder="1" applyAlignment="1">
      <alignment horizontal="center" vertical="top" wrapText="1"/>
    </xf>
    <xf numFmtId="4" fontId="26" fillId="0" borderId="13" xfId="48" applyNumberFormat="1" applyFont="1" applyFill="1" applyBorder="1" applyAlignment="1">
      <alignment horizontal="center" vertical="top" wrapText="1"/>
    </xf>
    <xf numFmtId="4" fontId="24" fillId="0" borderId="13" xfId="48" applyNumberFormat="1" applyFont="1" applyFill="1" applyBorder="1" applyAlignment="1">
      <alignment horizontal="center" vertical="top" wrapText="1"/>
    </xf>
    <xf numFmtId="0" fontId="25" fillId="0" borderId="13" xfId="0" applyFont="1" applyFill="1" applyBorder="1" applyAlignment="1">
      <alignment horizontal="left" vertical="top" wrapText="1"/>
    </xf>
    <xf numFmtId="0" fontId="25" fillId="0" borderId="13" xfId="0" applyFont="1" applyFill="1" applyBorder="1" applyAlignment="1">
      <alignment horizontal="justify" vertical="top" wrapText="1"/>
    </xf>
    <xf numFmtId="0" fontId="25" fillId="0" borderId="12" xfId="0" applyFont="1" applyFill="1" applyBorder="1" applyAlignment="1">
      <alignment horizontal="left" vertical="top" wrapText="1"/>
    </xf>
    <xf numFmtId="190" fontId="25" fillId="0" borderId="12" xfId="48" applyNumberFormat="1" applyFont="1" applyFill="1" applyBorder="1" applyAlignment="1">
      <alignment horizontal="center" vertical="top" wrapText="1"/>
    </xf>
    <xf numFmtId="4" fontId="25" fillId="0" borderId="12" xfId="48" applyNumberFormat="1" applyFont="1" applyFill="1" applyBorder="1" applyAlignment="1">
      <alignment horizontal="center" vertical="top" wrapText="1"/>
    </xf>
    <xf numFmtId="190" fontId="25" fillId="0" borderId="12" xfId="0" applyNumberFormat="1" applyFont="1" applyFill="1" applyBorder="1" applyAlignment="1">
      <alignment horizontal="center" vertical="top" wrapText="1"/>
    </xf>
    <xf numFmtId="0" fontId="5" fillId="0" borderId="13" xfId="0" applyFont="1" applyFill="1" applyBorder="1" applyAlignment="1">
      <alignment horizontal="left" vertical="top" wrapText="1"/>
    </xf>
    <xf numFmtId="4" fontId="24" fillId="0" borderId="13" xfId="0" applyNumberFormat="1" applyFont="1" applyFill="1" applyBorder="1" applyAlignment="1" quotePrefix="1">
      <alignment horizontal="center" vertical="top" wrapText="1"/>
    </xf>
    <xf numFmtId="0" fontId="15" fillId="0" borderId="13" xfId="0" applyFont="1" applyFill="1" applyBorder="1" applyAlignment="1">
      <alignment horizontal="left" vertical="top" wrapText="1"/>
    </xf>
    <xf numFmtId="4" fontId="27" fillId="0" borderId="13" xfId="48" applyNumberFormat="1" applyFont="1" applyFill="1" applyBorder="1" applyAlignment="1">
      <alignment horizontal="center" vertical="top" wrapText="1"/>
    </xf>
    <xf numFmtId="0" fontId="24" fillId="0" borderId="13" xfId="0" applyFont="1" applyFill="1" applyBorder="1" applyAlignment="1">
      <alignment horizontal="justify" vertical="top" wrapText="1"/>
    </xf>
    <xf numFmtId="0" fontId="15" fillId="0" borderId="13" xfId="0" applyFont="1" applyFill="1" applyBorder="1" applyAlignment="1">
      <alignment horizontal="left" vertical="top" wrapText="1"/>
    </xf>
    <xf numFmtId="4" fontId="25" fillId="0" borderId="13" xfId="0" applyNumberFormat="1" applyFont="1" applyFill="1" applyBorder="1" applyAlignment="1">
      <alignment horizontal="center" vertical="top" wrapText="1"/>
    </xf>
    <xf numFmtId="4" fontId="22" fillId="0" borderId="13" xfId="0" applyNumberFormat="1" applyFont="1" applyFill="1" applyBorder="1" applyAlignment="1">
      <alignment horizontal="center" vertical="top" wrapText="1"/>
    </xf>
    <xf numFmtId="4" fontId="24" fillId="0" borderId="13" xfId="0" applyNumberFormat="1" applyFont="1" applyFill="1" applyBorder="1" applyAlignment="1">
      <alignment horizontal="center" vertical="top" wrapText="1"/>
    </xf>
    <xf numFmtId="4" fontId="25" fillId="0" borderId="13" xfId="0" applyNumberFormat="1" applyFont="1" applyFill="1" applyBorder="1" applyAlignment="1" quotePrefix="1">
      <alignment horizontal="center" vertical="top" wrapText="1"/>
    </xf>
    <xf numFmtId="4" fontId="22" fillId="0" borderId="13" xfId="0" applyNumberFormat="1" applyFont="1" applyFill="1" applyBorder="1" applyAlignment="1" quotePrefix="1">
      <alignment horizontal="center" vertical="top" wrapText="1"/>
    </xf>
    <xf numFmtId="0" fontId="24" fillId="0" borderId="12" xfId="0" applyFont="1" applyFill="1" applyBorder="1" applyAlignment="1">
      <alignment horizontal="left" vertical="top" wrapText="1"/>
    </xf>
    <xf numFmtId="0" fontId="5" fillId="0" borderId="13" xfId="0" applyFont="1" applyFill="1" applyBorder="1" applyAlignment="1">
      <alignment horizontal="left" vertical="top" wrapText="1"/>
    </xf>
    <xf numFmtId="190" fontId="5" fillId="0" borderId="13" xfId="0" applyNumberFormat="1" applyFont="1" applyFill="1" applyBorder="1" applyAlignment="1" quotePrefix="1">
      <alignment horizontal="center" vertical="top" wrapText="1"/>
    </xf>
    <xf numFmtId="190" fontId="5" fillId="0" borderId="13" xfId="0" applyNumberFormat="1" applyFont="1" applyFill="1" applyBorder="1" applyAlignment="1">
      <alignment horizontal="center" vertical="top" wrapText="1"/>
    </xf>
    <xf numFmtId="190" fontId="5" fillId="0" borderId="13" xfId="0" applyNumberFormat="1" applyFont="1" applyFill="1" applyBorder="1" applyAlignment="1">
      <alignment horizontal="center" vertical="top" wrapText="1"/>
    </xf>
    <xf numFmtId="0" fontId="21" fillId="0" borderId="13" xfId="0" applyFont="1" applyFill="1" applyBorder="1" applyAlignment="1">
      <alignment horizontal="left" vertical="top" wrapText="1"/>
    </xf>
    <xf numFmtId="0" fontId="4" fillId="0" borderId="11" xfId="64" applyFont="1" applyBorder="1">
      <alignment/>
      <protection/>
    </xf>
    <xf numFmtId="0" fontId="4" fillId="0" borderId="15" xfId="64" applyFont="1" applyBorder="1">
      <alignment/>
      <protection/>
    </xf>
    <xf numFmtId="0" fontId="4" fillId="34" borderId="15" xfId="64" applyFont="1" applyFill="1" applyBorder="1">
      <alignment/>
      <protection/>
    </xf>
    <xf numFmtId="0" fontId="4" fillId="0" borderId="12" xfId="64" applyFont="1" applyBorder="1">
      <alignment/>
      <protection/>
    </xf>
    <xf numFmtId="0" fontId="4" fillId="0" borderId="11" xfId="64" applyFont="1" applyBorder="1" applyAlignment="1">
      <alignment horizontal="center" vertical="center" wrapText="1"/>
      <protection/>
    </xf>
    <xf numFmtId="0" fontId="6" fillId="0" borderId="11" xfId="64" applyFont="1" applyBorder="1" applyAlignment="1">
      <alignment horizontal="center" vertical="center" wrapText="1"/>
      <protection/>
    </xf>
    <xf numFmtId="190" fontId="5" fillId="0" borderId="13" xfId="0" applyNumberFormat="1" applyFont="1" applyFill="1" applyBorder="1" applyAlignment="1">
      <alignment horizontal="left" vertical="top" wrapText="1"/>
    </xf>
    <xf numFmtId="3" fontId="10" fillId="0" borderId="13" xfId="0" applyNumberFormat="1" applyFont="1" applyBorder="1" applyAlignment="1">
      <alignment horizontal="center" vertical="top" wrapText="1"/>
    </xf>
    <xf numFmtId="49" fontId="10" fillId="0" borderId="11" xfId="0" applyNumberFormat="1" applyFont="1" applyBorder="1" applyAlignment="1">
      <alignment horizontal="center" vertical="center" wrapText="1"/>
    </xf>
    <xf numFmtId="4" fontId="10" fillId="0" borderId="12" xfId="0" applyNumberFormat="1" applyFont="1" applyBorder="1" applyAlignment="1">
      <alignment horizontal="justify" vertical="center"/>
    </xf>
    <xf numFmtId="0" fontId="19" fillId="0" borderId="0" xfId="0" applyFont="1" applyAlignment="1">
      <alignment horizontal="center" vertical="center"/>
    </xf>
    <xf numFmtId="0" fontId="17" fillId="0" borderId="0" xfId="0" applyFont="1" applyAlignment="1">
      <alignment horizontal="center" vertical="center" wrapText="1"/>
    </xf>
    <xf numFmtId="0" fontId="21" fillId="0" borderId="0" xfId="0" applyFont="1" applyAlignment="1">
      <alignment horizontal="center" vertical="center" wrapText="1"/>
    </xf>
    <xf numFmtId="0" fontId="23" fillId="0" borderId="0" xfId="0" applyFont="1" applyAlignment="1">
      <alignment horizontal="center" vertical="center" wrapText="1"/>
    </xf>
    <xf numFmtId="0" fontId="21" fillId="0" borderId="0" xfId="0" applyFont="1" applyBorder="1" applyAlignment="1">
      <alignment horizontal="center" vertical="center" wrapText="1"/>
    </xf>
    <xf numFmtId="0" fontId="22" fillId="0" borderId="0" xfId="0" applyFont="1" applyAlignment="1">
      <alignment horizontal="center" vertical="center" wrapText="1"/>
    </xf>
    <xf numFmtId="0" fontId="10" fillId="33" borderId="10" xfId="0" applyFont="1" applyFill="1" applyBorder="1" applyAlignment="1">
      <alignment horizontal="center" vertical="center" wrapText="1"/>
    </xf>
    <xf numFmtId="0" fontId="10" fillId="33" borderId="12" xfId="0" applyFont="1" applyFill="1" applyBorder="1" applyAlignment="1">
      <alignment horizontal="center" vertical="center" wrapText="1"/>
    </xf>
    <xf numFmtId="0" fontId="6" fillId="34" borderId="15" xfId="0" applyFont="1" applyFill="1" applyBorder="1" applyAlignment="1">
      <alignment horizontal="center" vertical="center" wrapText="1"/>
    </xf>
    <xf numFmtId="0" fontId="6" fillId="34" borderId="14" xfId="0" applyFont="1" applyFill="1" applyBorder="1" applyAlignment="1">
      <alignment horizontal="center" vertical="center" wrapText="1"/>
    </xf>
    <xf numFmtId="0" fontId="6" fillId="34" borderId="16" xfId="0" applyFont="1" applyFill="1" applyBorder="1" applyAlignment="1">
      <alignment horizontal="center" vertical="center" wrapText="1"/>
    </xf>
    <xf numFmtId="0" fontId="8" fillId="0" borderId="15" xfId="0" applyFont="1" applyBorder="1" applyAlignment="1">
      <alignment horizontal="justify" vertical="center"/>
    </xf>
    <xf numFmtId="0" fontId="8" fillId="0" borderId="14" xfId="0" applyFont="1" applyBorder="1" applyAlignment="1">
      <alignment horizontal="justify" vertical="center"/>
    </xf>
    <xf numFmtId="0" fontId="8" fillId="0" borderId="16" xfId="0" applyFont="1" applyBorder="1" applyAlignment="1">
      <alignment horizontal="justify" vertical="center"/>
    </xf>
    <xf numFmtId="0" fontId="10" fillId="33" borderId="23" xfId="0" applyFont="1" applyFill="1" applyBorder="1" applyAlignment="1">
      <alignment horizontal="justify" vertical="center" wrapText="1"/>
    </xf>
    <xf numFmtId="0" fontId="10" fillId="33" borderId="19" xfId="0" applyFont="1" applyFill="1" applyBorder="1" applyAlignment="1">
      <alignment horizontal="justify" vertical="center" wrapText="1"/>
    </xf>
    <xf numFmtId="0" fontId="10" fillId="33" borderId="24" xfId="0" applyFont="1" applyFill="1" applyBorder="1" applyAlignment="1">
      <alignment horizontal="justify" vertical="center" wrapText="1"/>
    </xf>
    <xf numFmtId="0" fontId="10" fillId="33" borderId="21" xfId="0" applyFont="1" applyFill="1" applyBorder="1" applyAlignment="1">
      <alignment horizontal="justify" vertical="center" wrapText="1"/>
    </xf>
    <xf numFmtId="0" fontId="10" fillId="33" borderId="15" xfId="0" applyFont="1" applyFill="1" applyBorder="1" applyAlignment="1">
      <alignment horizontal="center" vertical="center"/>
    </xf>
    <xf numFmtId="0" fontId="10" fillId="33" borderId="14" xfId="0" applyFont="1" applyFill="1" applyBorder="1" applyAlignment="1">
      <alignment horizontal="center" vertical="center"/>
    </xf>
    <xf numFmtId="0" fontId="10" fillId="33" borderId="16" xfId="0" applyFont="1" applyFill="1" applyBorder="1" applyAlignment="1">
      <alignment horizontal="center" vertical="center"/>
    </xf>
    <xf numFmtId="0" fontId="7" fillId="0" borderId="23" xfId="0" applyFont="1" applyBorder="1" applyAlignment="1">
      <alignment horizontal="left" vertical="top" wrapText="1"/>
    </xf>
    <xf numFmtId="0" fontId="0" fillId="0" borderId="19" xfId="0" applyBorder="1" applyAlignment="1">
      <alignment horizontal="left" vertical="top" wrapText="1"/>
    </xf>
    <xf numFmtId="0" fontId="0" fillId="0" borderId="22" xfId="0" applyBorder="1" applyAlignment="1">
      <alignment horizontal="left" vertical="top" wrapText="1"/>
    </xf>
    <xf numFmtId="0" fontId="0" fillId="0" borderId="20" xfId="0" applyBorder="1" applyAlignment="1">
      <alignment horizontal="left" vertical="top" wrapText="1"/>
    </xf>
    <xf numFmtId="0" fontId="7" fillId="0" borderId="24" xfId="0" applyFont="1" applyBorder="1" applyAlignment="1">
      <alignment horizontal="left" vertical="top" wrapText="1"/>
    </xf>
    <xf numFmtId="0" fontId="0" fillId="0" borderId="21" xfId="0" applyBorder="1" applyAlignment="1">
      <alignment horizontal="left" vertical="top" wrapText="1"/>
    </xf>
    <xf numFmtId="0" fontId="7" fillId="0" borderId="22" xfId="0" applyFont="1" applyBorder="1" applyAlignment="1">
      <alignment horizontal="left" vertical="top" wrapText="1"/>
    </xf>
    <xf numFmtId="0" fontId="0" fillId="0" borderId="20" xfId="0" applyFont="1" applyBorder="1" applyAlignment="1">
      <alignment horizontal="left" vertical="top" wrapText="1"/>
    </xf>
    <xf numFmtId="0" fontId="7" fillId="33" borderId="12" xfId="0" applyFont="1" applyFill="1" applyBorder="1" applyAlignment="1">
      <alignment horizontal="center" vertical="center" wrapText="1"/>
    </xf>
    <xf numFmtId="0" fontId="12" fillId="33" borderId="13" xfId="0" applyFont="1" applyFill="1" applyBorder="1" applyAlignment="1">
      <alignment horizontal="center" vertical="center" wrapText="1"/>
    </xf>
    <xf numFmtId="0" fontId="12" fillId="33" borderId="12" xfId="0" applyFont="1" applyFill="1" applyBorder="1" applyAlignment="1">
      <alignment horizontal="center" vertical="center" wrapText="1"/>
    </xf>
    <xf numFmtId="0" fontId="10" fillId="33" borderId="15" xfId="0" applyFont="1" applyFill="1" applyBorder="1" applyAlignment="1">
      <alignment horizontal="center" vertical="center" wrapText="1"/>
    </xf>
    <xf numFmtId="0" fontId="10" fillId="33" borderId="14" xfId="0" applyFont="1" applyFill="1" applyBorder="1" applyAlignment="1">
      <alignment horizontal="center" vertical="center" wrapText="1"/>
    </xf>
    <xf numFmtId="0" fontId="10" fillId="33" borderId="16" xfId="0" applyFont="1" applyFill="1" applyBorder="1" applyAlignment="1">
      <alignment horizontal="center" vertical="center" wrapText="1"/>
    </xf>
    <xf numFmtId="0" fontId="11" fillId="33" borderId="10" xfId="0" applyFont="1" applyFill="1" applyBorder="1" applyAlignment="1">
      <alignment horizontal="center" wrapText="1"/>
    </xf>
    <xf numFmtId="0" fontId="4" fillId="33" borderId="12" xfId="0" applyFont="1" applyFill="1" applyBorder="1" applyAlignment="1">
      <alignment wrapText="1"/>
    </xf>
    <xf numFmtId="0" fontId="11" fillId="33" borderId="12" xfId="0" applyFont="1" applyFill="1" applyBorder="1" applyAlignment="1">
      <alignment horizontal="center" wrapText="1"/>
    </xf>
    <xf numFmtId="0" fontId="11" fillId="33" borderId="10" xfId="0" applyFont="1" applyFill="1" applyBorder="1" applyAlignment="1">
      <alignment horizontal="center" vertical="center" wrapText="1"/>
    </xf>
    <xf numFmtId="0" fontId="11" fillId="33" borderId="12" xfId="0" applyFont="1" applyFill="1" applyBorder="1" applyAlignment="1">
      <alignment horizontal="center" vertical="center" wrapText="1"/>
    </xf>
    <xf numFmtId="0" fontId="10" fillId="33" borderId="13" xfId="0" applyFont="1" applyFill="1" applyBorder="1" applyAlignment="1">
      <alignment horizontal="center" vertical="center" wrapText="1"/>
    </xf>
    <xf numFmtId="0" fontId="10" fillId="33" borderId="15" xfId="60" applyFont="1" applyFill="1" applyBorder="1" applyAlignment="1">
      <alignment horizontal="center" vertical="center" wrapText="1"/>
      <protection/>
    </xf>
    <xf numFmtId="0" fontId="10" fillId="33" borderId="14" xfId="60" applyFont="1" applyFill="1" applyBorder="1" applyAlignment="1">
      <alignment horizontal="center" vertical="center" wrapText="1"/>
      <protection/>
    </xf>
    <xf numFmtId="0" fontId="10" fillId="33" borderId="16" xfId="60" applyFont="1" applyFill="1" applyBorder="1" applyAlignment="1">
      <alignment horizontal="center" vertical="center" wrapText="1"/>
      <protection/>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5" xfId="60" applyFont="1" applyFill="1" applyBorder="1" applyAlignment="1">
      <alignment horizontal="center" wrapText="1"/>
      <protection/>
    </xf>
    <xf numFmtId="0" fontId="11" fillId="33" borderId="14" xfId="60" applyFont="1" applyFill="1" applyBorder="1" applyAlignment="1">
      <alignment horizontal="center" wrapText="1"/>
      <protection/>
    </xf>
    <xf numFmtId="0" fontId="11" fillId="33" borderId="16" xfId="60" applyFont="1" applyFill="1" applyBorder="1" applyAlignment="1">
      <alignment horizontal="center" wrapText="1"/>
      <protection/>
    </xf>
    <xf numFmtId="0" fontId="10" fillId="33" borderId="13" xfId="60" applyFont="1" applyFill="1" applyBorder="1" applyAlignment="1">
      <alignment horizontal="center" vertical="center" wrapText="1"/>
      <protection/>
    </xf>
    <xf numFmtId="0" fontId="12" fillId="33" borderId="13" xfId="60" applyFont="1" applyFill="1" applyBorder="1" applyAlignment="1">
      <alignment horizontal="center" vertical="center" wrapText="1"/>
      <protection/>
    </xf>
    <xf numFmtId="0" fontId="12" fillId="33" borderId="12" xfId="60" applyFont="1" applyFill="1" applyBorder="1" applyAlignment="1">
      <alignment horizontal="center" vertical="center" wrapText="1"/>
      <protection/>
    </xf>
    <xf numFmtId="0" fontId="6" fillId="34" borderId="23" xfId="60" applyFont="1" applyFill="1" applyBorder="1" applyAlignment="1">
      <alignment horizontal="center" vertical="center" wrapText="1"/>
      <protection/>
    </xf>
    <xf numFmtId="0" fontId="6" fillId="34" borderId="17" xfId="60" applyFont="1" applyFill="1" applyBorder="1" applyAlignment="1">
      <alignment horizontal="center" vertical="center" wrapText="1"/>
      <protection/>
    </xf>
    <xf numFmtId="0" fontId="6" fillId="34" borderId="19" xfId="60" applyFont="1" applyFill="1" applyBorder="1" applyAlignment="1">
      <alignment horizontal="center" vertical="center" wrapText="1"/>
      <protection/>
    </xf>
    <xf numFmtId="0" fontId="6" fillId="34" borderId="24" xfId="60" applyFont="1" applyFill="1" applyBorder="1" applyAlignment="1">
      <alignment horizontal="center" vertical="center" wrapText="1"/>
      <protection/>
    </xf>
    <xf numFmtId="0" fontId="6" fillId="34" borderId="18" xfId="60" applyFont="1" applyFill="1" applyBorder="1" applyAlignment="1">
      <alignment horizontal="center" vertical="center" wrapText="1"/>
      <protection/>
    </xf>
    <xf numFmtId="0" fontId="6" fillId="34" borderId="21" xfId="60" applyFont="1" applyFill="1" applyBorder="1" applyAlignment="1">
      <alignment horizontal="center" vertical="center" wrapText="1"/>
      <protection/>
    </xf>
    <xf numFmtId="0" fontId="0" fillId="0" borderId="14" xfId="0" applyBorder="1" applyAlignment="1">
      <alignment horizontal="justify"/>
    </xf>
    <xf numFmtId="0" fontId="0" fillId="0" borderId="16" xfId="0" applyBorder="1" applyAlignment="1">
      <alignment horizontal="justify"/>
    </xf>
    <xf numFmtId="0" fontId="8" fillId="0" borderId="15" xfId="60" applyFont="1" applyBorder="1" applyAlignment="1">
      <alignment horizontal="justify" vertical="center"/>
      <protection/>
    </xf>
    <xf numFmtId="0" fontId="8" fillId="0" borderId="14" xfId="60" applyFont="1" applyBorder="1" applyAlignment="1">
      <alignment horizontal="justify" vertical="center"/>
      <protection/>
    </xf>
    <xf numFmtId="0" fontId="8" fillId="0" borderId="16" xfId="60" applyFont="1" applyBorder="1" applyAlignment="1">
      <alignment horizontal="justify" vertical="center"/>
      <protection/>
    </xf>
    <xf numFmtId="0" fontId="10" fillId="33" borderId="10" xfId="60" applyFont="1" applyFill="1" applyBorder="1" applyAlignment="1">
      <alignment horizontal="center" vertical="center"/>
      <protection/>
    </xf>
    <xf numFmtId="0" fontId="10" fillId="33" borderId="13" xfId="60" applyFont="1" applyFill="1" applyBorder="1" applyAlignment="1">
      <alignment horizontal="center" vertical="center"/>
      <protection/>
    </xf>
    <xf numFmtId="0" fontId="10" fillId="33" borderId="12" xfId="60" applyFont="1" applyFill="1" applyBorder="1" applyAlignment="1">
      <alignment horizontal="center" vertical="center"/>
      <protection/>
    </xf>
    <xf numFmtId="0" fontId="8" fillId="0" borderId="15" xfId="0" applyFont="1" applyFill="1" applyBorder="1" applyAlignment="1">
      <alignment horizontal="justify" vertical="center"/>
    </xf>
    <xf numFmtId="0" fontId="8" fillId="0" borderId="16" xfId="0" applyFont="1" applyFill="1" applyBorder="1" applyAlignment="1">
      <alignment horizontal="justify" vertical="center"/>
    </xf>
    <xf numFmtId="0" fontId="8" fillId="33" borderId="15" xfId="58" applyFont="1" applyFill="1" applyBorder="1" applyAlignment="1">
      <alignment horizontal="justify" vertical="center" wrapText="1"/>
      <protection/>
    </xf>
    <xf numFmtId="0" fontId="8" fillId="33" borderId="16" xfId="58" applyFont="1" applyFill="1" applyBorder="1" applyAlignment="1">
      <alignment horizontal="justify" vertical="center" wrapText="1"/>
      <protection/>
    </xf>
    <xf numFmtId="0" fontId="6" fillId="0" borderId="22" xfId="0" applyFont="1" applyBorder="1" applyAlignment="1">
      <alignment horizontal="justify" vertical="top" wrapText="1"/>
    </xf>
    <xf numFmtId="0" fontId="6" fillId="0" borderId="20" xfId="0" applyFont="1" applyBorder="1" applyAlignment="1">
      <alignment horizontal="justify" vertical="top" wrapText="1"/>
    </xf>
    <xf numFmtId="0" fontId="6" fillId="0" borderId="22" xfId="0" applyFont="1" applyFill="1" applyBorder="1" applyAlignment="1">
      <alignment horizontal="justify" vertical="top" wrapText="1"/>
    </xf>
    <xf numFmtId="0" fontId="6" fillId="0" borderId="20" xfId="0" applyFont="1" applyFill="1" applyBorder="1" applyAlignment="1">
      <alignment horizontal="justify" vertical="top" wrapText="1"/>
    </xf>
    <xf numFmtId="0" fontId="8" fillId="33" borderId="15" xfId="58" applyFont="1" applyFill="1" applyBorder="1" applyAlignment="1">
      <alignment horizontal="left" vertical="center" wrapText="1"/>
      <protection/>
    </xf>
    <xf numFmtId="0" fontId="0" fillId="0" borderId="16" xfId="0" applyBorder="1" applyAlignment="1">
      <alignment horizontal="left" vertical="center" wrapText="1"/>
    </xf>
    <xf numFmtId="0" fontId="7" fillId="0" borderId="23"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4" xfId="0" applyBorder="1" applyAlignment="1">
      <alignment horizontal="left" vertical="top" wrapText="1"/>
    </xf>
    <xf numFmtId="0" fontId="0" fillId="0" borderId="18" xfId="0" applyBorder="1" applyAlignment="1">
      <alignment horizontal="left" vertical="top" wrapText="1"/>
    </xf>
    <xf numFmtId="0" fontId="10" fillId="33" borderId="15" xfId="0" applyFont="1" applyFill="1" applyBorder="1" applyAlignment="1">
      <alignment horizontal="justify" vertical="center" wrapText="1"/>
    </xf>
    <xf numFmtId="0" fontId="10" fillId="33" borderId="14" xfId="0" applyFont="1" applyFill="1" applyBorder="1" applyAlignment="1">
      <alignment horizontal="justify" vertical="center" wrapText="1"/>
    </xf>
    <xf numFmtId="0" fontId="10" fillId="33" borderId="16" xfId="0" applyFont="1" applyFill="1" applyBorder="1" applyAlignment="1">
      <alignment horizontal="justify" vertical="center" wrapText="1"/>
    </xf>
    <xf numFmtId="0" fontId="10" fillId="0" borderId="22" xfId="0" applyFont="1" applyBorder="1" applyAlignment="1" quotePrefix="1">
      <alignment horizontal="justify" vertical="center"/>
    </xf>
    <xf numFmtId="0" fontId="10" fillId="0" borderId="0" xfId="0" applyFont="1" applyBorder="1" applyAlignment="1" quotePrefix="1">
      <alignment horizontal="justify" vertical="center"/>
    </xf>
    <xf numFmtId="0" fontId="10" fillId="0" borderId="20" xfId="0" applyFont="1" applyBorder="1" applyAlignment="1" quotePrefix="1">
      <alignment horizontal="justify" vertical="center"/>
    </xf>
    <xf numFmtId="0" fontId="10" fillId="0" borderId="24" xfId="0" applyFont="1" applyBorder="1" applyAlignment="1" quotePrefix="1">
      <alignment horizontal="justify" vertical="center"/>
    </xf>
    <xf numFmtId="0" fontId="10" fillId="0" borderId="18" xfId="0" applyFont="1" applyBorder="1" applyAlignment="1" quotePrefix="1">
      <alignment horizontal="justify" vertical="center"/>
    </xf>
    <xf numFmtId="0" fontId="10" fillId="0" borderId="21" xfId="0" applyFont="1" applyBorder="1" applyAlignment="1" quotePrefix="1">
      <alignment horizontal="justify" vertical="center"/>
    </xf>
    <xf numFmtId="0" fontId="10" fillId="33" borderId="15" xfId="57" applyFont="1" applyFill="1" applyBorder="1" applyAlignment="1">
      <alignment horizontal="left" vertical="center" wrapText="1"/>
      <protection/>
    </xf>
    <xf numFmtId="0" fontId="10" fillId="33" borderId="14" xfId="57" applyFont="1" applyFill="1" applyBorder="1" applyAlignment="1">
      <alignment horizontal="left" vertical="center" wrapText="1"/>
      <protection/>
    </xf>
    <xf numFmtId="0" fontId="10" fillId="33" borderId="16" xfId="57" applyFont="1" applyFill="1" applyBorder="1" applyAlignment="1">
      <alignment horizontal="left" vertical="center" wrapText="1"/>
      <protection/>
    </xf>
    <xf numFmtId="0" fontId="7" fillId="33" borderId="15" xfId="57" applyFont="1" applyFill="1" applyBorder="1" applyAlignment="1">
      <alignment horizontal="left" vertical="center" wrapText="1"/>
      <protection/>
    </xf>
    <xf numFmtId="0" fontId="7" fillId="33" borderId="14" xfId="57" applyFont="1" applyFill="1" applyBorder="1" applyAlignment="1">
      <alignment horizontal="left" vertical="center" wrapText="1"/>
      <protection/>
    </xf>
    <xf numFmtId="0" fontId="7" fillId="33" borderId="16" xfId="57" applyFont="1" applyFill="1" applyBorder="1" applyAlignment="1">
      <alignment horizontal="left" vertical="center" wrapText="1"/>
      <protection/>
    </xf>
    <xf numFmtId="0" fontId="8" fillId="0" borderId="15" xfId="57" applyFont="1" applyBorder="1" applyAlignment="1">
      <alignment horizontal="justify" vertical="center"/>
      <protection/>
    </xf>
    <xf numFmtId="0" fontId="8" fillId="0" borderId="14" xfId="57" applyFont="1" applyBorder="1" applyAlignment="1">
      <alignment horizontal="justify" vertical="center"/>
      <protection/>
    </xf>
    <xf numFmtId="0" fontId="8" fillId="0" borderId="16" xfId="57" applyFont="1" applyBorder="1" applyAlignment="1">
      <alignment horizontal="justify" vertical="center"/>
      <protection/>
    </xf>
    <xf numFmtId="0" fontId="10" fillId="0" borderId="10" xfId="57" applyFont="1" applyBorder="1" applyAlignment="1">
      <alignment horizontal="center" vertical="center" wrapText="1"/>
      <protection/>
    </xf>
    <xf numFmtId="0" fontId="10" fillId="0" borderId="12" xfId="57" applyFont="1" applyBorder="1" applyAlignment="1">
      <alignment horizontal="center" vertical="center" wrapText="1"/>
      <protection/>
    </xf>
    <xf numFmtId="49" fontId="10" fillId="0" borderId="10" xfId="57" applyNumberFormat="1" applyFont="1" applyBorder="1" applyAlignment="1">
      <alignment horizontal="center" vertical="center" wrapText="1"/>
      <protection/>
    </xf>
    <xf numFmtId="49" fontId="0" fillId="0" borderId="12" xfId="0" applyNumberFormat="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12" fillId="0" borderId="10" xfId="0" applyFont="1" applyBorder="1" applyAlignment="1">
      <alignment horizontal="center"/>
    </xf>
    <xf numFmtId="0" fontId="12" fillId="0" borderId="13" xfId="0" applyFont="1" applyBorder="1" applyAlignment="1">
      <alignment horizontal="center"/>
    </xf>
    <xf numFmtId="0" fontId="12" fillId="0" borderId="12" xfId="0" applyFont="1" applyBorder="1" applyAlignment="1">
      <alignment horizontal="center"/>
    </xf>
    <xf numFmtId="0" fontId="10" fillId="0" borderId="10" xfId="0" applyFont="1" applyBorder="1" applyAlignment="1" quotePrefix="1">
      <alignment horizontal="center" vertical="top"/>
    </xf>
    <xf numFmtId="0" fontId="10" fillId="0" borderId="13" xfId="0" applyFont="1" applyBorder="1" applyAlignment="1" quotePrefix="1">
      <alignment horizontal="center" vertical="top"/>
    </xf>
    <xf numFmtId="0" fontId="10" fillId="0" borderId="12" xfId="0" applyFont="1" applyBorder="1" applyAlignment="1" quotePrefix="1">
      <alignment horizontal="center" vertical="top"/>
    </xf>
    <xf numFmtId="0" fontId="10" fillId="0" borderId="10" xfId="0" applyFont="1" applyBorder="1" applyAlignment="1">
      <alignment horizontal="center"/>
    </xf>
    <xf numFmtId="0" fontId="10" fillId="0" borderId="13" xfId="0" applyFont="1" applyBorder="1" applyAlignment="1">
      <alignment horizontal="center"/>
    </xf>
    <xf numFmtId="0" fontId="10" fillId="0" borderId="12" xfId="0" applyFont="1" applyBorder="1" applyAlignment="1">
      <alignment horizontal="center"/>
    </xf>
    <xf numFmtId="0" fontId="7" fillId="33" borderId="15" xfId="0" applyFont="1" applyFill="1" applyBorder="1" applyAlignment="1">
      <alignment horizontal="center" vertical="center" wrapText="1"/>
    </xf>
    <xf numFmtId="0" fontId="0" fillId="0" borderId="14" xfId="0" applyBorder="1" applyAlignment="1">
      <alignment/>
    </xf>
    <xf numFmtId="0" fontId="0" fillId="0" borderId="16" xfId="0" applyBorder="1" applyAlignment="1">
      <alignment/>
    </xf>
    <xf numFmtId="0" fontId="10" fillId="0" borderId="15" xfId="0" applyFont="1" applyBorder="1" applyAlignment="1">
      <alignment horizontal="center" vertical="center"/>
    </xf>
    <xf numFmtId="0" fontId="10" fillId="0" borderId="16" xfId="0" applyFont="1" applyBorder="1" applyAlignment="1">
      <alignment horizontal="center" vertical="center"/>
    </xf>
    <xf numFmtId="4" fontId="6" fillId="0" borderId="24" xfId="0" applyNumberFormat="1" applyFont="1" applyBorder="1" applyAlignment="1" quotePrefix="1">
      <alignment horizontal="center" vertical="center"/>
    </xf>
    <xf numFmtId="4" fontId="6" fillId="0" borderId="21" xfId="0" applyNumberFormat="1" applyFont="1" applyBorder="1" applyAlignment="1" quotePrefix="1">
      <alignment horizontal="center" vertical="center"/>
    </xf>
    <xf numFmtId="0" fontId="10" fillId="0" borderId="15" xfId="0" applyFont="1" applyBorder="1" applyAlignment="1">
      <alignment horizontal="center" vertical="center" wrapText="1"/>
    </xf>
    <xf numFmtId="0" fontId="10" fillId="33" borderId="15" xfId="58" applyFont="1" applyFill="1" applyBorder="1" applyAlignment="1">
      <alignment horizontal="center" vertical="center" wrapText="1"/>
      <protection/>
    </xf>
    <xf numFmtId="0" fontId="10" fillId="33" borderId="14" xfId="58" applyFont="1" applyFill="1" applyBorder="1" applyAlignment="1">
      <alignment horizontal="center" vertical="center" wrapText="1"/>
      <protection/>
    </xf>
    <xf numFmtId="0" fontId="10" fillId="33" borderId="16" xfId="58" applyFont="1" applyFill="1" applyBorder="1" applyAlignment="1">
      <alignment horizontal="center" vertical="center" wrapText="1"/>
      <protection/>
    </xf>
    <xf numFmtId="0" fontId="10" fillId="0" borderId="15" xfId="58" applyFont="1" applyBorder="1" applyAlignment="1">
      <alignment horizontal="justify" vertical="center" wrapText="1"/>
      <protection/>
    </xf>
    <xf numFmtId="0" fontId="10" fillId="0" borderId="16" xfId="58" applyFont="1" applyBorder="1" applyAlignment="1">
      <alignment horizontal="justify" vertical="center" wrapText="1"/>
      <protection/>
    </xf>
    <xf numFmtId="0" fontId="12" fillId="0" borderId="16" xfId="58" applyFont="1" applyBorder="1">
      <alignment/>
      <protection/>
    </xf>
    <xf numFmtId="0" fontId="6" fillId="34" borderId="15" xfId="58" applyFont="1" applyFill="1" applyBorder="1" applyAlignment="1">
      <alignment horizontal="center" vertical="center" wrapText="1"/>
      <protection/>
    </xf>
    <xf numFmtId="0" fontId="6" fillId="34" borderId="14" xfId="58" applyFont="1" applyFill="1" applyBorder="1" applyAlignment="1">
      <alignment horizontal="center" vertical="center" wrapText="1"/>
      <protection/>
    </xf>
    <xf numFmtId="0" fontId="6" fillId="34" borderId="16" xfId="58" applyFont="1" applyFill="1" applyBorder="1" applyAlignment="1">
      <alignment horizontal="center" vertical="center" wrapText="1"/>
      <protection/>
    </xf>
    <xf numFmtId="0" fontId="10" fillId="0" borderId="15" xfId="58" applyFont="1" applyFill="1" applyBorder="1" applyAlignment="1">
      <alignment horizontal="justify" vertical="center"/>
      <protection/>
    </xf>
    <xf numFmtId="0" fontId="10" fillId="0" borderId="14" xfId="58" applyFont="1" applyFill="1" applyBorder="1" applyAlignment="1">
      <alignment horizontal="justify" vertical="center"/>
      <protection/>
    </xf>
    <xf numFmtId="0" fontId="10" fillId="0" borderId="16" xfId="58" applyFont="1" applyFill="1" applyBorder="1" applyAlignment="1">
      <alignment horizontal="justify" vertical="center"/>
      <protection/>
    </xf>
    <xf numFmtId="0" fontId="12" fillId="0" borderId="14" xfId="58" applyFont="1" applyBorder="1" applyAlignment="1">
      <alignment horizontal="center"/>
      <protection/>
    </xf>
    <xf numFmtId="0" fontId="4" fillId="33" borderId="10" xfId="64" applyFont="1" applyFill="1" applyBorder="1" applyAlignment="1">
      <alignment horizontal="center" vertical="center" wrapText="1"/>
      <protection/>
    </xf>
    <xf numFmtId="0" fontId="10" fillId="33" borderId="10" xfId="64" applyFont="1" applyFill="1" applyBorder="1" applyAlignment="1">
      <alignment horizontal="center" vertical="center" wrapText="1"/>
      <protection/>
    </xf>
    <xf numFmtId="0" fontId="10" fillId="33" borderId="12" xfId="64" applyFont="1" applyFill="1" applyBorder="1" applyAlignment="1">
      <alignment horizontal="center" vertical="center" wrapText="1"/>
      <protection/>
    </xf>
    <xf numFmtId="0" fontId="12" fillId="33" borderId="14" xfId="0" applyFont="1" applyFill="1" applyBorder="1" applyAlignment="1">
      <alignment/>
    </xf>
    <xf numFmtId="0" fontId="8" fillId="0" borderId="14" xfId="0" applyFont="1" applyFill="1" applyBorder="1" applyAlignment="1">
      <alignment horizontal="justify" vertical="center"/>
    </xf>
  </cellXfs>
  <cellStyles count="6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Millares 2 2" xfId="51"/>
    <cellStyle name="Millares 3" xfId="52"/>
    <cellStyle name="Millares 4" xfId="53"/>
    <cellStyle name="Currency" xfId="54"/>
    <cellStyle name="Currency [0]" xfId="55"/>
    <cellStyle name="Neutral" xfId="56"/>
    <cellStyle name="Normal 2" xfId="57"/>
    <cellStyle name="Normal 2 2" xfId="58"/>
    <cellStyle name="Normal 2_Formatos_IAT_E-J_ 2014 -" xfId="59"/>
    <cellStyle name="Normal 3" xfId="60"/>
    <cellStyle name="Normal 3 2" xfId="61"/>
    <cellStyle name="Normal 4" xfId="62"/>
    <cellStyle name="Normal 5" xfId="63"/>
    <cellStyle name="Normal_FORMATO IAIE IAT" xfId="64"/>
    <cellStyle name="Normal_Formatos E-M  2008 Benito Juárez" xfId="65"/>
    <cellStyle name="Notas" xfId="66"/>
    <cellStyle name="Percent" xfId="67"/>
    <cellStyle name="Porcentual 2" xfId="68"/>
    <cellStyle name="Porcentual 2 2" xfId="69"/>
    <cellStyle name="Salida" xfId="70"/>
    <cellStyle name="Texto de advertencia" xfId="71"/>
    <cellStyle name="Texto explicativo" xfId="72"/>
    <cellStyle name="Título" xfId="73"/>
    <cellStyle name="Título 1" xfId="74"/>
    <cellStyle name="Título 2" xfId="75"/>
    <cellStyle name="Título 3" xfId="76"/>
    <cellStyle name="Total" xfId="77"/>
  </cellStyles>
  <dxfs count="14">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externalLink" Target="externalLinks/externalLink2.xml" /><Relationship Id="rId38" Type="http://schemas.openxmlformats.org/officeDocument/2006/relationships/externalLink" Target="externalLinks/externalLink3.xml" /><Relationship Id="rId39" Type="http://schemas.openxmlformats.org/officeDocument/2006/relationships/externalLink" Target="externalLinks/externalLink4.xml" /><Relationship Id="rId4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5.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15.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16.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17.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18.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19.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20.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21.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22.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23.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24.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25.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26.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27.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28.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29.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30.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31.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32.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33.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29</xdr:row>
      <xdr:rowOff>38100</xdr:rowOff>
    </xdr:from>
    <xdr:to>
      <xdr:col>11</xdr:col>
      <xdr:colOff>200025</xdr:colOff>
      <xdr:row>42</xdr:row>
      <xdr:rowOff>28575</xdr:rowOff>
    </xdr:to>
    <xdr:pic>
      <xdr:nvPicPr>
        <xdr:cNvPr id="1" name="Picture 1497"/>
        <xdr:cNvPicPr preferRelativeResize="1">
          <a:picLocks noChangeAspect="1"/>
        </xdr:cNvPicPr>
      </xdr:nvPicPr>
      <xdr:blipFill>
        <a:blip r:embed="rId1"/>
        <a:stretch>
          <a:fillRect/>
        </a:stretch>
      </xdr:blipFill>
      <xdr:spPr>
        <a:xfrm>
          <a:off x="276225" y="4848225"/>
          <a:ext cx="9867900" cy="20955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17</xdr:row>
      <xdr:rowOff>104775</xdr:rowOff>
    </xdr:from>
    <xdr:ext cx="9667875" cy="3933825"/>
    <xdr:sp fLocksText="0">
      <xdr:nvSpPr>
        <xdr:cNvPr id="1" name="Text Box 1"/>
        <xdr:cNvSpPr txBox="1">
          <a:spLocks noChangeArrowheads="1"/>
        </xdr:cNvSpPr>
      </xdr:nvSpPr>
      <xdr:spPr>
        <a:xfrm>
          <a:off x="57150" y="4057650"/>
          <a:ext cx="9667875" cy="3933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723900</xdr:colOff>
      <xdr:row>21</xdr:row>
      <xdr:rowOff>66675</xdr:rowOff>
    </xdr:from>
    <xdr:to>
      <xdr:col>2</xdr:col>
      <xdr:colOff>4638675</xdr:colOff>
      <xdr:row>33</xdr:row>
      <xdr:rowOff>28575</xdr:rowOff>
    </xdr:to>
    <xdr:sp>
      <xdr:nvSpPr>
        <xdr:cNvPr id="2" name="WordArt 3"/>
        <xdr:cNvSpPr>
          <a:spLocks/>
        </xdr:cNvSpPr>
      </xdr:nvSpPr>
      <xdr:spPr>
        <a:xfrm>
          <a:off x="723900" y="4781550"/>
          <a:ext cx="7686675" cy="2247900"/>
        </a:xfrm>
        <a:prstGeom prst="rect"/>
        <a:noFill/>
      </xdr:spPr>
      <xdr:txBody>
        <a:bodyPr fromWordArt="1" wrap="none" lIns="91440" tIns="45720" rIns="91440" bIns="45720">
          <a:prstTxWarp prst="textSlantUp"/>
        </a:bodyPr>
        <a:p>
          <a:pPr algn="ctr"/>
          <a:r>
            <a:rPr sz="3600" kern="10" spc="0">
              <a:ln w="9525" cmpd="sng">
                <a:solidFill>
                  <a:srgbClr val="000000"/>
                </a:solidFill>
                <a:headEnd type="none"/>
                <a:tailEnd type="none"/>
              </a:ln>
              <a:solidFill>
                <a:srgbClr val="000000"/>
              </a:solidFill>
              <a:latin typeface="Arial Black"/>
              <a:cs typeface="Arial Black"/>
            </a:rPr>
            <a:t>NO APLICA</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0</xdr:rowOff>
    </xdr:from>
    <xdr:to>
      <xdr:col>1</xdr:col>
      <xdr:colOff>704850</xdr:colOff>
      <xdr:row>1</xdr:row>
      <xdr:rowOff>0</xdr:rowOff>
    </xdr:to>
    <xdr:pic>
      <xdr:nvPicPr>
        <xdr:cNvPr id="1" name="Picture 1"/>
        <xdr:cNvPicPr preferRelativeResize="1">
          <a:picLocks noChangeAspect="1"/>
        </xdr:cNvPicPr>
      </xdr:nvPicPr>
      <xdr:blipFill>
        <a:blip r:embed="rId1"/>
        <a:stretch>
          <a:fillRect/>
        </a:stretch>
      </xdr:blipFill>
      <xdr:spPr>
        <a:xfrm>
          <a:off x="19050" y="161925"/>
          <a:ext cx="3381375" cy="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1647825</xdr:colOff>
      <xdr:row>23</xdr:row>
      <xdr:rowOff>57150</xdr:rowOff>
    </xdr:from>
    <xdr:to>
      <xdr:col>5</xdr:col>
      <xdr:colOff>962025</xdr:colOff>
      <xdr:row>33</xdr:row>
      <xdr:rowOff>104775</xdr:rowOff>
    </xdr:to>
    <xdr:sp>
      <xdr:nvSpPr>
        <xdr:cNvPr id="1" name="WordArt 289"/>
        <xdr:cNvSpPr>
          <a:spLocks/>
        </xdr:cNvSpPr>
      </xdr:nvSpPr>
      <xdr:spPr>
        <a:xfrm>
          <a:off x="1647825" y="4924425"/>
          <a:ext cx="6096000" cy="2143125"/>
        </a:xfrm>
        <a:prstGeom prst="rect"/>
        <a:noFill/>
      </xdr:spPr>
      <xdr:txBody>
        <a:bodyPr fromWordArt="1" wrap="none" lIns="91440" tIns="45720" rIns="91440" bIns="45720">
          <a:prstTxWarp prst="textSlantUp"/>
        </a:bodyPr>
        <a:p>
          <a:pPr algn="ctr"/>
          <a:r>
            <a:rPr sz="3600" kern="10" spc="0">
              <a:ln w="9525" cmpd="sng">
                <a:solidFill>
                  <a:srgbClr val="000000"/>
                </a:solidFill>
                <a:headEnd type="none"/>
                <a:tailEnd type="none"/>
              </a:ln>
              <a:solidFill>
                <a:srgbClr val="000000"/>
              </a:solidFill>
              <a:latin typeface="Arial Black"/>
              <a:cs typeface="Arial Black"/>
            </a:rPr>
            <a:t>NO APLICA</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466725</xdr:colOff>
      <xdr:row>20</xdr:row>
      <xdr:rowOff>104775</xdr:rowOff>
    </xdr:from>
    <xdr:to>
      <xdr:col>5</xdr:col>
      <xdr:colOff>2809875</xdr:colOff>
      <xdr:row>29</xdr:row>
      <xdr:rowOff>161925</xdr:rowOff>
    </xdr:to>
    <xdr:sp>
      <xdr:nvSpPr>
        <xdr:cNvPr id="1" name="WordArt 879"/>
        <xdr:cNvSpPr>
          <a:spLocks/>
        </xdr:cNvSpPr>
      </xdr:nvSpPr>
      <xdr:spPr>
        <a:xfrm>
          <a:off x="466725" y="4476750"/>
          <a:ext cx="8715375" cy="2114550"/>
        </a:xfrm>
        <a:prstGeom prst="rect"/>
        <a:noFill/>
      </xdr:spPr>
      <xdr:txBody>
        <a:bodyPr fromWordArt="1" wrap="none" lIns="91440" tIns="45720" rIns="91440" bIns="45720">
          <a:prstTxWarp prst="textSlantUp"/>
        </a:bodyPr>
        <a:p>
          <a:pPr algn="ctr"/>
          <a:r>
            <a:rPr sz="3600" kern="10" spc="0">
              <a:ln w="9525" cmpd="sng">
                <a:solidFill>
                  <a:srgbClr val="000000"/>
                </a:solidFill>
                <a:headEnd type="none"/>
                <a:tailEnd type="none"/>
              </a:ln>
              <a:solidFill>
                <a:srgbClr val="000000"/>
              </a:solidFill>
              <a:latin typeface="Arial Black"/>
              <a:cs typeface="Arial Black"/>
            </a:rPr>
            <a:t>NO APLICA</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1152525</xdr:colOff>
      <xdr:row>29</xdr:row>
      <xdr:rowOff>104775</xdr:rowOff>
    </xdr:from>
    <xdr:to>
      <xdr:col>2</xdr:col>
      <xdr:colOff>3295650</xdr:colOff>
      <xdr:row>37</xdr:row>
      <xdr:rowOff>28575</xdr:rowOff>
    </xdr:to>
    <xdr:sp>
      <xdr:nvSpPr>
        <xdr:cNvPr id="1" name="WordArt 247"/>
        <xdr:cNvSpPr>
          <a:spLocks/>
        </xdr:cNvSpPr>
      </xdr:nvSpPr>
      <xdr:spPr>
        <a:xfrm>
          <a:off x="1152525" y="4924425"/>
          <a:ext cx="10153650" cy="2924175"/>
        </a:xfrm>
        <a:prstGeom prst="rect"/>
        <a:noFill/>
      </xdr:spPr>
      <xdr:txBody>
        <a:bodyPr fromWordArt="1" wrap="none" lIns="91440" tIns="45720" rIns="91440" bIns="45720">
          <a:prstTxWarp prst="textSlantUp"/>
        </a:bodyPr>
        <a:p>
          <a:pPr algn="ctr"/>
          <a:r>
            <a:rPr sz="3600" kern="10" spc="0">
              <a:ln w="9525" cmpd="sng">
                <a:solidFill>
                  <a:srgbClr val="000000"/>
                </a:solidFill>
                <a:headEnd type="none"/>
                <a:tailEnd type="none"/>
              </a:ln>
              <a:solidFill>
                <a:srgbClr val="000000"/>
              </a:solidFill>
              <a:latin typeface="Arial Black"/>
              <a:cs typeface="Arial Black"/>
            </a:rPr>
            <a:t>NO APLICA</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pic>
      <xdr:nvPicPr>
        <xdr:cNvPr id="1" name="Picture 1"/>
        <xdr:cNvPicPr preferRelativeResize="1">
          <a:picLocks noChangeAspect="1"/>
        </xdr:cNvPicPr>
      </xdr:nvPicPr>
      <xdr:blipFill>
        <a:blip r:embed="rId1"/>
        <a:stretch>
          <a:fillRect/>
        </a:stretch>
      </xdr:blipFill>
      <xdr:spPr>
        <a:xfrm>
          <a:off x="0" y="0"/>
          <a:ext cx="0" cy="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xdr:col>
      <xdr:colOff>704850</xdr:colOff>
      <xdr:row>0</xdr:row>
      <xdr:rowOff>0</xdr:rowOff>
    </xdr:to>
    <xdr:pic>
      <xdr:nvPicPr>
        <xdr:cNvPr id="1" name="Picture 12"/>
        <xdr:cNvPicPr preferRelativeResize="1">
          <a:picLocks noChangeAspect="1"/>
        </xdr:cNvPicPr>
      </xdr:nvPicPr>
      <xdr:blipFill>
        <a:blip r:embed="rId1"/>
        <a:stretch>
          <a:fillRect/>
        </a:stretch>
      </xdr:blipFill>
      <xdr:spPr>
        <a:xfrm>
          <a:off x="19050" y="0"/>
          <a:ext cx="1562100" cy="0"/>
        </a:xfrm>
        <a:prstGeom prst="rect">
          <a:avLst/>
        </a:prstGeom>
        <a:noFill/>
        <a:ln w="9525" cmpd="sng">
          <a:noFill/>
        </a:ln>
      </xdr:spPr>
    </xdr:pic>
    <xdr:clientData/>
  </xdr:twoCellAnchor>
  <xdr:twoCellAnchor>
    <xdr:from>
      <xdr:col>0</xdr:col>
      <xdr:colOff>19050</xdr:colOff>
      <xdr:row>0</xdr:row>
      <xdr:rowOff>0</xdr:rowOff>
    </xdr:from>
    <xdr:to>
      <xdr:col>1</xdr:col>
      <xdr:colOff>704850</xdr:colOff>
      <xdr:row>0</xdr:row>
      <xdr:rowOff>0</xdr:rowOff>
    </xdr:to>
    <xdr:pic>
      <xdr:nvPicPr>
        <xdr:cNvPr id="2" name="Picture 13"/>
        <xdr:cNvPicPr preferRelativeResize="1">
          <a:picLocks noChangeAspect="1"/>
        </xdr:cNvPicPr>
      </xdr:nvPicPr>
      <xdr:blipFill>
        <a:blip r:embed="rId1"/>
        <a:stretch>
          <a:fillRect/>
        </a:stretch>
      </xdr:blipFill>
      <xdr:spPr>
        <a:xfrm>
          <a:off x="19050" y="0"/>
          <a:ext cx="1562100"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xdr:col>
      <xdr:colOff>704850</xdr:colOff>
      <xdr:row>0</xdr:row>
      <xdr:rowOff>0</xdr:rowOff>
    </xdr:to>
    <xdr:pic>
      <xdr:nvPicPr>
        <xdr:cNvPr id="1" name="Picture 12"/>
        <xdr:cNvPicPr preferRelativeResize="1">
          <a:picLocks noChangeAspect="1"/>
        </xdr:cNvPicPr>
      </xdr:nvPicPr>
      <xdr:blipFill>
        <a:blip r:embed="rId1"/>
        <a:stretch>
          <a:fillRect/>
        </a:stretch>
      </xdr:blipFill>
      <xdr:spPr>
        <a:xfrm>
          <a:off x="19050" y="0"/>
          <a:ext cx="1962150" cy="0"/>
        </a:xfrm>
        <a:prstGeom prst="rect">
          <a:avLst/>
        </a:prstGeom>
        <a:noFill/>
        <a:ln w="9525" cmpd="sng">
          <a:noFill/>
        </a:ln>
      </xdr:spPr>
    </xdr:pic>
    <xdr:clientData/>
  </xdr:twoCellAnchor>
  <xdr:twoCellAnchor>
    <xdr:from>
      <xdr:col>0</xdr:col>
      <xdr:colOff>19050</xdr:colOff>
      <xdr:row>0</xdr:row>
      <xdr:rowOff>0</xdr:rowOff>
    </xdr:from>
    <xdr:to>
      <xdr:col>1</xdr:col>
      <xdr:colOff>704850</xdr:colOff>
      <xdr:row>0</xdr:row>
      <xdr:rowOff>0</xdr:rowOff>
    </xdr:to>
    <xdr:pic>
      <xdr:nvPicPr>
        <xdr:cNvPr id="2" name="Picture 13"/>
        <xdr:cNvPicPr preferRelativeResize="1">
          <a:picLocks noChangeAspect="1"/>
        </xdr:cNvPicPr>
      </xdr:nvPicPr>
      <xdr:blipFill>
        <a:blip r:embed="rId1"/>
        <a:stretch>
          <a:fillRect/>
        </a:stretch>
      </xdr:blipFill>
      <xdr:spPr>
        <a:xfrm>
          <a:off x="19050" y="0"/>
          <a:ext cx="1962150" cy="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704850</xdr:colOff>
      <xdr:row>0</xdr:row>
      <xdr:rowOff>0</xdr:rowOff>
    </xdr:to>
    <xdr:pic>
      <xdr:nvPicPr>
        <xdr:cNvPr id="1" name="Picture 12"/>
        <xdr:cNvPicPr preferRelativeResize="1">
          <a:picLocks noChangeAspect="1"/>
        </xdr:cNvPicPr>
      </xdr:nvPicPr>
      <xdr:blipFill>
        <a:blip r:embed="rId1"/>
        <a:stretch>
          <a:fillRect/>
        </a:stretch>
      </xdr:blipFill>
      <xdr:spPr>
        <a:xfrm>
          <a:off x="0" y="0"/>
          <a:ext cx="1581150" cy="0"/>
        </a:xfrm>
        <a:prstGeom prst="rect">
          <a:avLst/>
        </a:prstGeom>
        <a:noFill/>
        <a:ln w="9525" cmpd="sng">
          <a:noFill/>
        </a:ln>
      </xdr:spPr>
    </xdr:pic>
    <xdr:clientData/>
  </xdr:twoCellAnchor>
  <xdr:twoCellAnchor>
    <xdr:from>
      <xdr:col>0</xdr:col>
      <xdr:colOff>0</xdr:colOff>
      <xdr:row>0</xdr:row>
      <xdr:rowOff>0</xdr:rowOff>
    </xdr:from>
    <xdr:to>
      <xdr:col>1</xdr:col>
      <xdr:colOff>704850</xdr:colOff>
      <xdr:row>0</xdr:row>
      <xdr:rowOff>0</xdr:rowOff>
    </xdr:to>
    <xdr:pic>
      <xdr:nvPicPr>
        <xdr:cNvPr id="2" name="Picture 13"/>
        <xdr:cNvPicPr preferRelativeResize="1">
          <a:picLocks noChangeAspect="1"/>
        </xdr:cNvPicPr>
      </xdr:nvPicPr>
      <xdr:blipFill>
        <a:blip r:embed="rId1"/>
        <a:stretch>
          <a:fillRect/>
        </a:stretch>
      </xdr:blipFill>
      <xdr:spPr>
        <a:xfrm>
          <a:off x="0" y="0"/>
          <a:ext cx="1581150" cy="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38100</xdr:colOff>
      <xdr:row>197</xdr:row>
      <xdr:rowOff>19050</xdr:rowOff>
    </xdr:from>
    <xdr:ext cx="6724650" cy="695325"/>
    <xdr:sp>
      <xdr:nvSpPr>
        <xdr:cNvPr id="1" name="Text Box 446"/>
        <xdr:cNvSpPr txBox="1">
          <a:spLocks noChangeArrowheads="1"/>
        </xdr:cNvSpPr>
      </xdr:nvSpPr>
      <xdr:spPr>
        <a:xfrm>
          <a:off x="5486400" y="51663600"/>
          <a:ext cx="6724650" cy="695325"/>
        </a:xfrm>
        <a:prstGeom prst="rect">
          <a:avLst/>
        </a:prstGeom>
        <a:noFill/>
        <a:ln w="9525" cmpd="sng">
          <a:noFill/>
        </a:ln>
      </xdr:spPr>
      <xdr:txBody>
        <a:bodyPr vertOverflow="clip" wrap="square" lIns="27432" tIns="27432" rIns="0" bIns="0"/>
        <a:p>
          <a:pPr algn="l">
            <a:defRPr/>
          </a:pPr>
          <a:r>
            <a:rPr lang="en-US" cap="none" sz="1000" b="0" i="0" u="none" baseline="0">
              <a:solidFill>
                <a:srgbClr val="000000"/>
              </a:solidFill>
            </a:rPr>
            <a:t>A).- La variación que presenta, se derivo por las intensas lluvias que azotaron la ciudad y que no permitieron realizar los trabajos de balizamiento en las colonias La Preciosa, Santa Lucía, El Jaguey y el Rosario, motivo por lo cual la meta no se alcanzo.</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xdr:colOff>
      <xdr:row>17</xdr:row>
      <xdr:rowOff>85725</xdr:rowOff>
    </xdr:from>
    <xdr:ext cx="9734550" cy="4019550"/>
    <xdr:sp>
      <xdr:nvSpPr>
        <xdr:cNvPr id="1" name="Text Box 81"/>
        <xdr:cNvSpPr txBox="1">
          <a:spLocks noChangeArrowheads="1"/>
        </xdr:cNvSpPr>
      </xdr:nvSpPr>
      <xdr:spPr>
        <a:xfrm>
          <a:off x="19050" y="4086225"/>
          <a:ext cx="9734550" cy="4019550"/>
        </a:xfrm>
        <a:prstGeom prst="rect">
          <a:avLst/>
        </a:prstGeom>
        <a:no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1.7.1.203.- SERVICIOS COMPLEMENTARIOS DE VIGILANCIA.</a:t>
          </a:r>
          <a:r>
            <a:rPr lang="en-US" cap="none" sz="1000" b="0" i="0" u="none" baseline="0">
              <a:solidFill>
                <a:srgbClr val="000000"/>
              </a:solidFill>
              <a:latin typeface="Arial"/>
              <a:ea typeface="Arial"/>
              <a:cs typeface="Arial"/>
            </a:rPr>
            <a:t>- La Delegación Azcapotzalco puso en marcha acciones que no solo erradiquen y logren la disminución de la incidencia delictiva como son los operativos policíacos, si no además promover la cultura e la prevención del delito para así lograr recuperar la confianza y tranquilidad de la ciudadanía. Se continua con la vigilancia intramuros y extramuros para fortalecerla presencia de la policía en las unidades territoriales, así como la difusión de conferencias y pláticas referente a la prevención del delito.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a:t>
          </a:r>
          <a:r>
            <a:rPr lang="en-US" cap="none" sz="900" b="0" i="0" u="none" baseline="0">
              <a:solidFill>
                <a:srgbClr val="000000"/>
              </a:solidFill>
              <a:latin typeface="Arial"/>
              <a:ea typeface="Arial"/>
              <a:cs typeface="Arial"/>
            </a:rPr>
            <a:t>.8.5.201.- APOYO ADMINISTRATIVO.- Pago de agua potable (Centros de Desarrollo Infantil, Módulos, Bodegas, Panteones, Deportivos, campamentos, Centros de Desarrollo Comunitario, viveros, Velatorios, Parques, Jardines, Protección civil, Registro Civil, Edificio Delegacional, Edificio de Cotita, Edificio de Mecoaya, Museos, Videoteca, Mercados públicos, Bibliotecas, foro Cultural Azcapotzalco, casas de la Cultura, Albergue para la Mujer Maltratada), Seguros Patrimoniales (vehículos, inmuebles y personas).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2.1.1.203.-RECOLECCIÓN DE RESIDUOS SÓLIDOS.- Servicio de limpia en su modalidad de barrido Manuel y mecánico, recolección de residuos sólidos, recolección domiciliaria, recolección especializada en toda la Demarcación, estos recursos son destinados al pago del suministro de combustible.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2.2.4.223.- ALUMBRADO PÚBLICO.- Pago de la energía eléctrica del alumbrado público de la Demarcación, así como de los semáforos, alumbrado decorativo, y de los Centros de Desarrollo Infantil, Módulos, Bodega, Panteones, Deportivos, campamentos, Centros de Desarrollo Comunitario, Viveros, Velatorios, protección  Civil, Registro Civil, Edificio Delegacional, Edificio de Cotita, Edificio de Mecoaya, Museos, videoteca, Mercados Públicos, bibliotecas, foro Cultural Azcapotzalco, Casa de la Cultura, albergue para la Mujer Maltratada.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2.2.1.218.- MANTENIMIENTO, CONSERVACIÓN Y REHABILITACIÓN EN VIALIDADES SECUNDARIAS.- Se le dio el mantenimiento correctivo a las fresadoras y pavimentadoras de la Delegación.</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85725</xdr:colOff>
      <xdr:row>17</xdr:row>
      <xdr:rowOff>95250</xdr:rowOff>
    </xdr:from>
    <xdr:ext cx="9639300" cy="4000500"/>
    <xdr:sp fLocksText="0">
      <xdr:nvSpPr>
        <xdr:cNvPr id="1" name="Text Box 1"/>
        <xdr:cNvSpPr txBox="1">
          <a:spLocks noChangeArrowheads="1"/>
        </xdr:cNvSpPr>
      </xdr:nvSpPr>
      <xdr:spPr>
        <a:xfrm>
          <a:off x="85725" y="3933825"/>
          <a:ext cx="9639300" cy="400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638175</xdr:colOff>
      <xdr:row>23</xdr:row>
      <xdr:rowOff>57150</xdr:rowOff>
    </xdr:from>
    <xdr:to>
      <xdr:col>2</xdr:col>
      <xdr:colOff>5057775</xdr:colOff>
      <xdr:row>30</xdr:row>
      <xdr:rowOff>180975</xdr:rowOff>
    </xdr:to>
    <xdr:sp>
      <xdr:nvSpPr>
        <xdr:cNvPr id="2" name="WordArt 5"/>
        <xdr:cNvSpPr>
          <a:spLocks/>
        </xdr:cNvSpPr>
      </xdr:nvSpPr>
      <xdr:spPr>
        <a:xfrm>
          <a:off x="638175" y="5038725"/>
          <a:ext cx="8191500" cy="1457325"/>
        </a:xfrm>
        <a:prstGeom prst="rect"/>
        <a:noFill/>
      </xdr:spPr>
      <xdr:txBody>
        <a:bodyPr fromWordArt="1" wrap="none" lIns="91440" tIns="45720" rIns="91440" bIns="45720">
          <a:prstTxWarp prst="textSlantUp"/>
        </a:bodyPr>
        <a:p>
          <a:pPr algn="ctr"/>
          <a:r>
            <a:rPr sz="3600" kern="10" spc="0">
              <a:ln w="9525" cmpd="sng">
                <a:solidFill>
                  <a:srgbClr val="000000"/>
                </a:solidFill>
                <a:headEnd type="none"/>
                <a:tailEnd type="none"/>
              </a:ln>
              <a:solidFill>
                <a:srgbClr val="000000"/>
              </a:solidFill>
              <a:latin typeface="Arial Black"/>
              <a:cs typeface="Arial Black"/>
            </a:rPr>
            <a:t>NO APLICA</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21</xdr:row>
      <xdr:rowOff>47625</xdr:rowOff>
    </xdr:from>
    <xdr:to>
      <xdr:col>2</xdr:col>
      <xdr:colOff>5410200</xdr:colOff>
      <xdr:row>28</xdr:row>
      <xdr:rowOff>171450</xdr:rowOff>
    </xdr:to>
    <xdr:sp>
      <xdr:nvSpPr>
        <xdr:cNvPr id="1" name="WordArt 3"/>
        <xdr:cNvSpPr>
          <a:spLocks/>
        </xdr:cNvSpPr>
      </xdr:nvSpPr>
      <xdr:spPr>
        <a:xfrm>
          <a:off x="609600" y="4648200"/>
          <a:ext cx="8572500" cy="1457325"/>
        </a:xfrm>
        <a:prstGeom prst="rect"/>
        <a:noFill/>
      </xdr:spPr>
      <xdr:txBody>
        <a:bodyPr fromWordArt="1" wrap="none" lIns="91440" tIns="45720" rIns="91440" bIns="45720">
          <a:prstTxWarp prst="textSlantUp"/>
        </a:bodyPr>
        <a:p>
          <a:pPr algn="ctr"/>
          <a:r>
            <a:rPr sz="3600" kern="10" spc="0">
              <a:ln w="9525" cmpd="sng">
                <a:solidFill>
                  <a:srgbClr val="000000"/>
                </a:solidFill>
                <a:headEnd type="none"/>
                <a:tailEnd type="none"/>
              </a:ln>
              <a:solidFill>
                <a:srgbClr val="000000"/>
              </a:solidFill>
              <a:latin typeface="Arial Black"/>
              <a:cs typeface="Arial Black"/>
            </a:rPr>
            <a:t>NO APLICA</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790575</xdr:colOff>
      <xdr:row>21</xdr:row>
      <xdr:rowOff>76200</xdr:rowOff>
    </xdr:from>
    <xdr:to>
      <xdr:col>2</xdr:col>
      <xdr:colOff>4714875</xdr:colOff>
      <xdr:row>32</xdr:row>
      <xdr:rowOff>104775</xdr:rowOff>
    </xdr:to>
    <xdr:sp>
      <xdr:nvSpPr>
        <xdr:cNvPr id="1" name="WordArt 3"/>
        <xdr:cNvSpPr>
          <a:spLocks/>
        </xdr:cNvSpPr>
      </xdr:nvSpPr>
      <xdr:spPr>
        <a:xfrm>
          <a:off x="790575" y="4676775"/>
          <a:ext cx="7696200" cy="2124075"/>
        </a:xfrm>
        <a:prstGeom prst="rect"/>
        <a:noFill/>
      </xdr:spPr>
      <xdr:txBody>
        <a:bodyPr fromWordArt="1" wrap="none" lIns="91440" tIns="45720" rIns="91440" bIns="45720">
          <a:prstTxWarp prst="textSlantUp"/>
        </a:bodyPr>
        <a:p>
          <a:pPr algn="ctr"/>
          <a:r>
            <a:rPr sz="3600" kern="10" spc="0">
              <a:ln w="9525" cmpd="sng">
                <a:solidFill>
                  <a:srgbClr val="000000"/>
                </a:solidFill>
                <a:headEnd type="none"/>
                <a:tailEnd type="none"/>
              </a:ln>
              <a:solidFill>
                <a:srgbClr val="000000"/>
              </a:solidFill>
              <a:latin typeface="Arial Black"/>
              <a:cs typeface="Arial Black"/>
            </a:rPr>
            <a:t>NO APLICA</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azcapotzalco.df.gob.mx/transparencia/art14/fraccionXIX/Documents%20and%20Settings\SFINANZAS\Mis%20documentos\EJERCICIO%202009\GU&#205;A%20IAT2009\GU&#205;A%20E-J%202009\GUIA%20IAT%20ENERO-DICIEMBRE\GU&#205;A%20ULTIMA\Copia%20de%20IAT%20ver%209.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azcapotzalco.df.gob.mx/transparencia/art14/fraccionXIX/Mis%20documentos\2008\Macros\IAT\IAT%20ver%2010.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azcapotzalco.df.gob.mx/transparencia/art14/fraccionXIX/Documents%20and%20Settings\SFINANZAS\Configuraci&#243;n%20local\Archivos%20temporales%20de%20Internet\Content.Outlook\P59IK4FR\Mis%20documentos\2008\Macros\IAT\IAT%20ver%2010.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azcapotzalco.df.gob.mx/transparencia/art14/fraccionXIX/Documents%20and%20Settings\SFINANZAS\Configuraci&#243;n%20local\Archivos%20temporales%20de%20Internet\Content.Outlook\P59IK4FR\GUIA%20IAT%20ENERO-DICIEMBRE\GU&#205;A%20ULTIMA\Copia%20de%20IAT%20ver%209.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ow r="1">
          <cell r="A1" t="str">
            <v>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4">
          <cell r="Y4" t="str">
            <v>ASAMBLEA LEGISLATIVA DEL DF</v>
          </cell>
        </row>
        <row r="5">
          <cell r="Y5" t="str">
            <v>AUTORIDAD DEL CENTRO HISTÓRICO</v>
          </cell>
          <cell r="AJ5" t="str">
            <v>01C001</v>
          </cell>
          <cell r="AK5" t="str">
            <v>JEFATURA DE GOBIERNO DEL DF</v>
          </cell>
          <cell r="AL5" t="str">
            <v>UNIDAD RESPONSABLE: 01 C0 01 JEFATURA DE GOBIERNO DEL DF</v>
          </cell>
          <cell r="AM5" t="str">
            <v>JEFATURA</v>
          </cell>
          <cell r="AO5" t="str">
            <v>01</v>
          </cell>
          <cell r="AP5" t="str">
            <v>LEGISLATIVO</v>
          </cell>
          <cell r="AR5" t="str">
            <v>00</v>
          </cell>
          <cell r="AS5" t="str">
            <v>Acciones del Programa Normal</v>
          </cell>
          <cell r="AU5" t="str">
            <v>000000</v>
          </cell>
          <cell r="AV5" t="str">
            <v>Actividad especial para operaciones ajenas</v>
          </cell>
          <cell r="AW5" t="str">
            <v>---</v>
          </cell>
          <cell r="AY5" t="str">
            <v>ASAMBLEA LEGISLATIVA DEL DF</v>
          </cell>
          <cell r="AZ5" t="str">
            <v>UNIDAD RESPONSABLE: 17 L0 00 ASAMBLEA LEGISLATIVA DEL DF</v>
          </cell>
          <cell r="DE5" t="str">
            <v>ASAMBLEA LEGISLATIVA DEL DF</v>
          </cell>
          <cell r="DF5" t="str">
            <v>NO</v>
          </cell>
          <cell r="DH5" t="str">
            <v>ASAMBLEA LEGISLATIVA DEL DF</v>
          </cell>
          <cell r="DI5" t="str">
            <v>NO</v>
          </cell>
        </row>
        <row r="6">
          <cell r="Y6" t="str">
            <v>CAJA DE PREVISIÓN DE LA POLICÍA AUXILIAR DEL DF</v>
          </cell>
          <cell r="AJ6" t="str">
            <v>01CD01</v>
          </cell>
          <cell r="AK6" t="str">
            <v>AUTORIDAD DEL CENTRO HISTÓRICO</v>
          </cell>
          <cell r="AL6" t="str">
            <v>UNIDAD RESPONSABLE: 01 CD 01 AUTORIDAD DEL CENTRO HISTÓRICO</v>
          </cell>
          <cell r="AM6" t="str">
            <v>ACH</v>
          </cell>
          <cell r="AO6" t="str">
            <v>02</v>
          </cell>
          <cell r="AP6" t="str">
            <v>IMPARTICIÓN DE JUSTICIA</v>
          </cell>
          <cell r="AR6" t="str">
            <v>01</v>
          </cell>
          <cell r="AS6" t="str">
            <v>Proyecto GEF</v>
          </cell>
          <cell r="AU6" t="str">
            <v>010042</v>
          </cell>
          <cell r="AV6" t="str">
            <v>Transferencias a Órganos Autónomos</v>
          </cell>
          <cell r="AW6" t="str">
            <v>A/P</v>
          </cell>
          <cell r="AY6" t="str">
            <v>AUTORIDAD DEL CENTRO HISTÓRICO</v>
          </cell>
          <cell r="AZ6" t="str">
            <v>UNIDAD RESPONSABLE: 01 CD 01 AUTORIDAD DEL CENTRO HISTÓRICO</v>
          </cell>
          <cell r="DE6" t="str">
            <v>AUTORIDAD DEL CENTRO HISTÓRICO</v>
          </cell>
          <cell r="DF6" t="str">
            <v>NO</v>
          </cell>
          <cell r="DH6" t="str">
            <v>AUTORIDAD DEL CENTRO HISTÓRICO</v>
          </cell>
          <cell r="DI6" t="str">
            <v>NO</v>
          </cell>
        </row>
        <row r="7">
          <cell r="Y7" t="str">
            <v>CAJA DE PREVISIÓN DE LA POLICÍA PREVENTIVA</v>
          </cell>
          <cell r="AJ7" t="str">
            <v>01PDDF</v>
          </cell>
          <cell r="AK7" t="str">
            <v>SISTEMA PARA EL DESARROLLO INTEGRAL DE LA FAMILIA DEL DF</v>
          </cell>
          <cell r="AL7" t="str">
            <v>UNIDAD RESPONSABLE: 01 PD DF SISTEMA PARA EL DESARROLLO INTEGRAL DE LA FAMILIA DEL DF</v>
          </cell>
          <cell r="AM7" t="str">
            <v>DIFDF</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AY7" t="str">
            <v>CAJA DE PREVISIÓN DE LA POLICÍA AUXILIAR DEL DF</v>
          </cell>
          <cell r="AZ7" t="str">
            <v>UNIDAD RESPONSABLE: 11 PD PA CAJA DE PREVISIÓN DE LA POLICÍA AUXILIAR DEL DF</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J8" t="str">
            <v>02C001</v>
          </cell>
          <cell r="AK8" t="str">
            <v>SECRETARÍA DE GOBIERNO</v>
          </cell>
          <cell r="AL8" t="str">
            <v>UNIDAD RESPONSABLE: 02 C0 01 SECRETARÍA DE GOBIERNO</v>
          </cell>
          <cell r="AM8" t="str">
            <v>GOBIERNO</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AY8" t="str">
            <v>CAJA DE PREVISIÓN DE LA POLICÍA PREVENTIVA</v>
          </cell>
          <cell r="AZ8" t="str">
            <v>UNIDAD RESPONSABLE: 12 PD PP CAJA DE PREVISIÓN DE LA POLICÍA PREVENTIVA</v>
          </cell>
          <cell r="DE8" t="str">
            <v>CAJA DE PREVISIÓN DE LA POLICÍA PREVENTIVA</v>
          </cell>
          <cell r="DF8" t="str">
            <v>NO</v>
          </cell>
          <cell r="DH8" t="str">
            <v>CAJA DE PREVISIÓN DE LA POLICÍA PREVENTIVA</v>
          </cell>
          <cell r="DI8" t="str">
            <v>NO</v>
          </cell>
        </row>
        <row r="9">
          <cell r="Y9" t="str">
            <v>COMISIÓN DE DERECHOS HUMANOS DEL DF</v>
          </cell>
          <cell r="AJ9" t="str">
            <v>02CD01</v>
          </cell>
          <cell r="AK9" t="str">
            <v>DELEGACIÓN ÁLVARO OBREGÓN</v>
          </cell>
          <cell r="AL9" t="str">
            <v>UNIDAD RESPONSABLE: 02 CD 01 DELEGACIÓN ÁLVARO OBREGÓN</v>
          </cell>
          <cell r="AM9" t="str">
            <v>AO</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AY9" t="str">
            <v>CAJA DE PREVISIÓN PARA TRABAJADORES A LISTA DE RAYA DEL GDF</v>
          </cell>
          <cell r="AZ9" t="str">
            <v>UNIDAD RESPONSABLE: 12 PD LR CAJA DE PREVISIÓN PARA TRABAJADORES A LISTA DE RAYA DEL GDF</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J10" t="str">
            <v>02CD02</v>
          </cell>
          <cell r="AK10" t="str">
            <v>DELEGACIÓN AZCAPOTZALCO</v>
          </cell>
          <cell r="AL10" t="str">
            <v>UNIDAD RESPONSABLE: 02 CD 02 DELEGACIÓN AZCAPOTZALCO</v>
          </cell>
          <cell r="AM10" t="str">
            <v>AZC</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AY10" t="str">
            <v>COMISIÓN DE DERECHOS HUMANOS DEL DF</v>
          </cell>
          <cell r="AZ10" t="str">
            <v>UNIDAD RESPONSABLE: 23 A0 00 COMISIÓN DE DERECHOS HUMANOS DEL DF</v>
          </cell>
          <cell r="DE10" t="str">
            <v>COMISIÓN DE DERECHOS HUMANOS DEL DF</v>
          </cell>
          <cell r="DF10" t="str">
            <v>NO</v>
          </cell>
          <cell r="DH10" t="str">
            <v>COMISIÓN DE DERECHOS HUMANOS DEL DF</v>
          </cell>
          <cell r="DI10" t="str">
            <v>NO</v>
          </cell>
        </row>
        <row r="11">
          <cell r="Y11" t="str">
            <v>CONSEJO DE EVALUACIÓN DEL DESARROLLO SOCIAL DEL DF</v>
          </cell>
          <cell r="AA11" t="str">
            <v>VAYA A LA HOJA INICIO Y SELECIONE LA UNIDAD RESPONSABLE CORRESPONDIENTE A ESTE INFORME</v>
          </cell>
          <cell r="AJ11" t="str">
            <v>02CD03</v>
          </cell>
          <cell r="AK11" t="str">
            <v>DELEGACIÓN BENITO JUÁREZ</v>
          </cell>
          <cell r="AL11" t="str">
            <v>UNIDAD RESPONSABLE: 02 CD 03 DELEGACIÓN BENITO JUÁREZ</v>
          </cell>
          <cell r="AM11" t="str">
            <v>BJ</v>
          </cell>
          <cell r="AO11" t="str">
            <v>07</v>
          </cell>
          <cell r="AP11" t="str">
            <v>PROCESOS ELECTORALES</v>
          </cell>
          <cell r="AR11" t="str">
            <v>11</v>
          </cell>
          <cell r="AS11" t="str">
            <v>Hábitat</v>
          </cell>
          <cell r="AU11" t="str">
            <v>030003</v>
          </cell>
          <cell r="AV11" t="str">
            <v>Operar el programa integral del Registro Civil</v>
          </cell>
          <cell r="AW11" t="str">
            <v>Programa</v>
          </cell>
          <cell r="AY11" t="str">
            <v>CONSEJERÍA JURÍDICA Y SERVICIOS LEGALES</v>
          </cell>
          <cell r="AZ11" t="str">
            <v>UNIDAD RESPONSABLE: 25 C0 01 CONSEJERÍA JURÍDICA Y SERVICIOS LEGALES</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J12" t="str">
            <v>02CD04</v>
          </cell>
          <cell r="AK12" t="str">
            <v>DELEGACIÓN COYOACÁN</v>
          </cell>
          <cell r="AL12" t="str">
            <v>UNIDAD RESPONSABLE: 02 CD 04 DELEGACIÓN COYOACÁN</v>
          </cell>
          <cell r="AM12" t="str">
            <v>COY</v>
          </cell>
          <cell r="AO12" t="str">
            <v>08</v>
          </cell>
          <cell r="AP12" t="str">
            <v>SEGURIDAD PÚBLICA</v>
          </cell>
          <cell r="AR12" t="str">
            <v>12</v>
          </cell>
          <cell r="AS12" t="str">
            <v>Seguro Popular</v>
          </cell>
          <cell r="AU12" t="str">
            <v>030004</v>
          </cell>
          <cell r="AV12" t="str">
            <v>Proporcionar servicios legales</v>
          </cell>
          <cell r="AW12" t="str">
            <v>Acción</v>
          </cell>
          <cell r="AY12" t="str">
            <v>CONSEJO DE EVALUACIÓN DEL DESARROLLO SOCIAL DEL DF</v>
          </cell>
          <cell r="AZ12" t="str">
            <v>UNIDAD RESPONSABLE: 08 PD CE CONSEJO DE EVALUACIÓN DEL DESARROLLO SOCIAL DEL DF</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J13" t="str">
            <v>02CD05</v>
          </cell>
          <cell r="AK13" t="str">
            <v>DELEGACIÓN CUAJIMALPA DE MORELOS</v>
          </cell>
          <cell r="AL13" t="str">
            <v>UNIDAD RESPONSABLE: 02 CD 05 DELEGACIÓN CUAJIMALPA DE MORELOS</v>
          </cell>
          <cell r="AM13" t="str">
            <v>CUAJ</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AY13" t="str">
            <v>CONSEJO DE LA JUDICATURA DEL DF</v>
          </cell>
          <cell r="AZ13" t="str">
            <v>UNIDAD RESPONSABLE: 20 J0 00 CONSEJO DE LA JUDICATURA DEL DF</v>
          </cell>
          <cell r="DE13" t="str">
            <v>CONSEJO DE LA JUDICATURA DEL DF</v>
          </cell>
          <cell r="DF13" t="str">
            <v>NO</v>
          </cell>
          <cell r="DH13" t="str">
            <v>CONSEJO DE LA JUDICATURA DEL DF</v>
          </cell>
          <cell r="DI13" t="str">
            <v>NO</v>
          </cell>
        </row>
        <row r="14">
          <cell r="Y14" t="str">
            <v>CONTRALORÍA GENERAL</v>
          </cell>
          <cell r="AJ14" t="str">
            <v>02CD06</v>
          </cell>
          <cell r="AK14" t="str">
            <v>DELEGACIÓN CUAUHTÉMOC</v>
          </cell>
          <cell r="AL14" t="str">
            <v>UNIDAD RESPONSABLE: 02 CD 06 DELEGACIÓN CUAUHTÉMOC</v>
          </cell>
          <cell r="AM14" t="str">
            <v>CUAU</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AY14" t="str">
            <v>CONTADURÍA MAYOR DE HACIENDA DE LA ALDF</v>
          </cell>
          <cell r="AZ14" t="str">
            <v>UNIDAD RESPONSABLE: 18 L0 00 CONTADURÍA MAYOR DE HACIENDA DE LA ALDF</v>
          </cell>
          <cell r="DE14" t="str">
            <v>CONTADURÍA MAYOR DE HACIENDA DE LA ALDF</v>
          </cell>
          <cell r="DF14" t="str">
            <v>NO</v>
          </cell>
          <cell r="DH14" t="str">
            <v>CONTADURÍA MAYOR DE HACIENDA DE LA ALDF</v>
          </cell>
          <cell r="DI14" t="str">
            <v>NO</v>
          </cell>
        </row>
        <row r="15">
          <cell r="Y15" t="str">
            <v>CORPORACIÓN MEXICANA DE IMPRESIÓN S.A. DE C.V.</v>
          </cell>
          <cell r="AJ15" t="str">
            <v>02CD07</v>
          </cell>
          <cell r="AK15" t="str">
            <v>DELEGACIÓN GUSTAVO A. MADERO</v>
          </cell>
          <cell r="AL15" t="str">
            <v>UNIDAD RESPONSABLE: 02 CD 07 DELEGACIÓN GUSTAVO A. MADERO</v>
          </cell>
          <cell r="AM15" t="str">
            <v>GAM</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AY15" t="str">
            <v>CONTRALORÍA GENERAL</v>
          </cell>
          <cell r="AZ15" t="str">
            <v>UNIDAD RESPONSABLE: 13 C0 01 CONTRALORÍA GENERAL</v>
          </cell>
          <cell r="DE15" t="str">
            <v>CONTRALORÍA GENERAL</v>
          </cell>
          <cell r="DF15" t="str">
            <v>NO</v>
          </cell>
          <cell r="DH15" t="str">
            <v>CONTRALORÍA GENERAL</v>
          </cell>
          <cell r="DI15" t="str">
            <v>NO</v>
          </cell>
        </row>
        <row r="16">
          <cell r="Y16" t="str">
            <v>DELEGACIÓN ÁLVARO OBREGÓN</v>
          </cell>
          <cell r="AJ16" t="str">
            <v>02CD08</v>
          </cell>
          <cell r="AK16" t="str">
            <v>DELEGACIÓN IZTACALCO</v>
          </cell>
          <cell r="AL16" t="str">
            <v>UNIDAD RESPONSABLE: 02 CD 08 DELEGACIÓN IZTACALCO</v>
          </cell>
          <cell r="AM16" t="str">
            <v>IZT</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AY16" t="str">
            <v>CORPORACIÓN MEXICANA DE IMPRESIÓN S.A. DE C.V.</v>
          </cell>
          <cell r="AZ16" t="str">
            <v>UNIDAD RESPONSABLE: 12 PE CM CORPORACIÓN MEXICANA DE IMPRESIÓN S.A. DE C.V.</v>
          </cell>
          <cell r="DE16" t="str">
            <v>CORPORACIÓN MEXICANA DE IMPRESIÓN S.A. DE C.V.</v>
          </cell>
          <cell r="DF16" t="str">
            <v>NO</v>
          </cell>
          <cell r="DH16" t="str">
            <v>CORPORACIÓN MEXICANA DE IMPRESIÓN S.A. DE C.V.</v>
          </cell>
          <cell r="DI16" t="str">
            <v>NO</v>
          </cell>
        </row>
        <row r="17">
          <cell r="Y17" t="str">
            <v>DELEGACIÓN AZCAPOTZALCO</v>
          </cell>
          <cell r="AJ17" t="str">
            <v>02CD09</v>
          </cell>
          <cell r="AK17" t="str">
            <v>DELEGACIÓN IZTAPALAPA</v>
          </cell>
          <cell r="AL17" t="str">
            <v>UNIDAD RESPONSABLE: 02 CD 09 DELEGACIÓN IZTAPALAPA</v>
          </cell>
          <cell r="AM17" t="str">
            <v>IZP</v>
          </cell>
          <cell r="AO17" t="str">
            <v>13</v>
          </cell>
          <cell r="AP17" t="str">
            <v>DESARROLLO Y ASISTENCIA SOCIAL</v>
          </cell>
          <cell r="AU17" t="str">
            <v>030010</v>
          </cell>
          <cell r="AV17" t="str">
            <v>Actualizar las normas de construcción</v>
          </cell>
          <cell r="AW17" t="str">
            <v>Estudio</v>
          </cell>
          <cell r="AY17" t="str">
            <v>DELEGACIÓN ÁLVARO OBREGÓN</v>
          </cell>
          <cell r="AZ17" t="str">
            <v>UNIDAD RESPONSABLE: 02 CD 01 DELEGACIÓN ÁLVARO OBREGÓN</v>
          </cell>
          <cell r="DE17" t="str">
            <v>DELEGACIÓN ÁLVARO OBREGÓN</v>
          </cell>
          <cell r="DF17" t="str">
            <v>SÍ</v>
          </cell>
          <cell r="DH17" t="str">
            <v>DELEGACIÓN ÁLVARO OBREGÓN</v>
          </cell>
          <cell r="DI17" t="str">
            <v>NO</v>
          </cell>
        </row>
        <row r="18">
          <cell r="Y18" t="str">
            <v>DELEGACIÓN BENITO JUÁREZ</v>
          </cell>
          <cell r="AJ18" t="str">
            <v>02CD10</v>
          </cell>
          <cell r="AK18" t="str">
            <v>DELEGACIÓN MAGDALENA CONTRERAS</v>
          </cell>
          <cell r="AL18" t="str">
            <v>UNIDAD RESPONSABLE: 02 CD 10 DELEGACIÓN MAGDALENA CONTRERAS</v>
          </cell>
          <cell r="AM18" t="str">
            <v>MC</v>
          </cell>
          <cell r="AO18" t="str">
            <v>15</v>
          </cell>
          <cell r="AP18" t="str">
            <v>PRESTACIONES Y SERVICIOS DE SEGURIDAD SOCIAL</v>
          </cell>
          <cell r="AU18" t="str">
            <v>030011</v>
          </cell>
          <cell r="AV18" t="str">
            <v>Realizar acciones en materia de administración de personal y política laboral</v>
          </cell>
          <cell r="AW18" t="str">
            <v>A/P</v>
          </cell>
          <cell r="AY18" t="str">
            <v>DELEGACIÓN AZCAPOTZALCO</v>
          </cell>
          <cell r="AZ18" t="str">
            <v>UNIDAD RESPONSABLE: 02 CD 02 DELEGACIÓN AZCAPOTZALCO</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J19" t="str">
            <v>02CD11</v>
          </cell>
          <cell r="AK19" t="str">
            <v>DELEGACIÓN MIGUEL HIDALGO</v>
          </cell>
          <cell r="AL19" t="str">
            <v>UNIDAD RESPONSABLE: 02 CD 11 DELEGACIÓN MIGUEL HIDALGO</v>
          </cell>
          <cell r="AM19" t="str">
            <v>MH</v>
          </cell>
          <cell r="AO19" t="str">
            <v>16</v>
          </cell>
          <cell r="AP19" t="str">
            <v>SALUD</v>
          </cell>
          <cell r="AU19" t="str">
            <v>030012</v>
          </cell>
          <cell r="AV19" t="str">
            <v>Cubrir las erogaciones por concepto de responsabilidad patrimonial</v>
          </cell>
          <cell r="AW19" t="str">
            <v>Resolución</v>
          </cell>
          <cell r="AY19" t="str">
            <v>DELEGACIÓN BENITO JUÁREZ</v>
          </cell>
          <cell r="AZ19" t="str">
            <v>UNIDAD RESPONSABLE: 02 CD 03 DELEGACIÓN BENITO JUÁREZ</v>
          </cell>
          <cell r="DE19" t="str">
            <v>DELEGACIÓN BENITO JUÁREZ</v>
          </cell>
          <cell r="DF19" t="str">
            <v>SÍ</v>
          </cell>
          <cell r="DH19" t="str">
            <v>DELEGACIÓN BENITO JUÁREZ</v>
          </cell>
          <cell r="DI19" t="str">
            <v>NO</v>
          </cell>
        </row>
        <row r="20">
          <cell r="Y20" t="str">
            <v>DELEGACIÓN CUAJIMALPA DE MORELOS</v>
          </cell>
          <cell r="AJ20" t="str">
            <v>02CD12</v>
          </cell>
          <cell r="AK20" t="str">
            <v>DELEGACIÓN MILPA ALTA</v>
          </cell>
          <cell r="AL20" t="str">
            <v>UNIDAD RESPONSABLE: 02 CD 12 DELEGACIÓN MILPA ALTA</v>
          </cell>
          <cell r="AM20" t="str">
            <v>MA</v>
          </cell>
          <cell r="AO20" t="str">
            <v>17</v>
          </cell>
          <cell r="AP20" t="str">
            <v>EDUCACIÓN</v>
          </cell>
          <cell r="AU20" t="str">
            <v>030013</v>
          </cell>
          <cell r="AV20" t="str">
            <v>Realizar acciones tendientes a la extinción y liquidación de fideicomisos</v>
          </cell>
          <cell r="AW20" t="str">
            <v>Acción</v>
          </cell>
          <cell r="AY20" t="str">
            <v>DELEGACIÓN COYOACÁN</v>
          </cell>
          <cell r="AZ20" t="str">
            <v>UNIDAD RESPONSABLE: 02 CD 04 DELEGACIÓN COYOACÁN</v>
          </cell>
          <cell r="DE20" t="str">
            <v>DELEGACIÓN COYOACÁN</v>
          </cell>
          <cell r="DF20" t="str">
            <v>SÍ</v>
          </cell>
          <cell r="DH20" t="str">
            <v>DELEGACIÓN COYOACÁN</v>
          </cell>
          <cell r="DI20" t="str">
            <v>NO</v>
          </cell>
        </row>
        <row r="21">
          <cell r="Y21" t="str">
            <v>DELEGACIÓN CUAUHTÉMOC</v>
          </cell>
          <cell r="AJ21" t="str">
            <v>02CD13</v>
          </cell>
          <cell r="AK21" t="str">
            <v>DELEGACIÓN TLÁHUAC</v>
          </cell>
          <cell r="AL21" t="str">
            <v>UNIDAD RESPONSABLE: 02 CD 13 DELEGACIÓN TLÁHUAC</v>
          </cell>
          <cell r="AM21" t="str">
            <v>TLAH</v>
          </cell>
          <cell r="AO21" t="str">
            <v>18</v>
          </cell>
          <cell r="AP21" t="str">
            <v>CIENCIA Y TECNOLOGÍA</v>
          </cell>
          <cell r="AU21" t="str">
            <v>030014</v>
          </cell>
          <cell r="AV21" t="str">
            <v>Atender asuntos y procedimientos jurídicos</v>
          </cell>
          <cell r="AW21" t="str">
            <v>Juicio</v>
          </cell>
          <cell r="AY21" t="str">
            <v>DELEGACIÓN CUAJIMALPA DE MORELOS</v>
          </cell>
          <cell r="AZ21" t="str">
            <v>UNIDAD RESPONSABLE: 02 CD 05 DELEGACIÓN CUAJIMALPA DE MORELOS</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J22" t="str">
            <v>02CD14</v>
          </cell>
          <cell r="AK22" t="str">
            <v>DELEGACIÓN TLALPAN</v>
          </cell>
          <cell r="AL22" t="str">
            <v>UNIDAD RESPONSABLE: 02 CD 14 DELEGACIÓN TLALPAN</v>
          </cell>
          <cell r="AM22" t="str">
            <v>TLAL</v>
          </cell>
          <cell r="AO22" t="str">
            <v>19</v>
          </cell>
          <cell r="AP22" t="str">
            <v>CULTURA, ESPARCIMIENTO Y DEPORTE</v>
          </cell>
          <cell r="AU22" t="str">
            <v>030015</v>
          </cell>
          <cell r="AV22" t="str">
            <v>Realizar acciones de modernización administrativa</v>
          </cell>
          <cell r="AW22" t="str">
            <v>A/P</v>
          </cell>
          <cell r="AY22" t="str">
            <v>DELEGACIÓN CUAUHTÉMOC</v>
          </cell>
          <cell r="AZ22" t="str">
            <v>UNIDAD RESPONSABLE: 02 CD 06 DELEGACIÓN CUAUHTÉMOC</v>
          </cell>
          <cell r="DE22" t="str">
            <v>DELEGACIÓN CUAUHTÉMOC</v>
          </cell>
          <cell r="DF22" t="str">
            <v>SÍ</v>
          </cell>
          <cell r="DH22" t="str">
            <v>DELEGACIÓN CUAUHTÉMOC</v>
          </cell>
          <cell r="DI22" t="str">
            <v>NO</v>
          </cell>
        </row>
        <row r="23">
          <cell r="Y23" t="str">
            <v>DELEGACIÓN IZTACALCO</v>
          </cell>
          <cell r="AJ23" t="str">
            <v>02CD15</v>
          </cell>
          <cell r="AK23" t="str">
            <v>DELEGACIÓN VENUSTIANO CARRANZA</v>
          </cell>
          <cell r="AL23" t="str">
            <v>UNIDAD RESPONSABLE: 02 CD 15 DELEGACIÓN VENUSTIANO CARRANZA</v>
          </cell>
          <cell r="AM23" t="str">
            <v>VC</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AY23" t="str">
            <v>DELEGACIÓN GUSTAVO A. MADERO</v>
          </cell>
          <cell r="AZ23" t="str">
            <v>UNIDAD RESPONSABLE: 02 CD 07 DELEGACIÓN GUSTAVO A. MADERO</v>
          </cell>
          <cell r="DE23" t="str">
            <v>DELEGACIÓN GUSTAVO A. MADERO</v>
          </cell>
          <cell r="DF23" t="str">
            <v>SÍ</v>
          </cell>
          <cell r="DH23" t="str">
            <v>DELEGACIÓN GUSTAVO A. MADERO</v>
          </cell>
          <cell r="DI23" t="str">
            <v>NO</v>
          </cell>
        </row>
        <row r="24">
          <cell r="Y24" t="str">
            <v>DELEGACIÓN IZTAPALAPA</v>
          </cell>
          <cell r="AJ24" t="str">
            <v>02CD16</v>
          </cell>
          <cell r="AK24" t="str">
            <v>DELEGACIÓN XOCHIMILCO</v>
          </cell>
          <cell r="AL24" t="str">
            <v>UNIDAD RESPONSABLE: 02 CD 16 DELEGACIÓN XOCHIMILCO</v>
          </cell>
          <cell r="AM24" t="str">
            <v>XOCH</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AY24" t="str">
            <v>DELEGACIÓN IZTACALCO</v>
          </cell>
          <cell r="AZ24" t="str">
            <v>UNIDAD RESPONSABLE: 02 CD 08 DELEGACIÓN IZTACALCO</v>
          </cell>
          <cell r="DE24" t="str">
            <v>DELEGACIÓN IZTACALCO</v>
          </cell>
          <cell r="DF24" t="str">
            <v>SÍ</v>
          </cell>
          <cell r="DH24" t="str">
            <v>DELEGACIÓN IZTACALCO</v>
          </cell>
          <cell r="DI24" t="str">
            <v>NO</v>
          </cell>
        </row>
        <row r="25">
          <cell r="Y25" t="str">
            <v>DELEGACIÓN MAGDALENA CONTRERAS</v>
          </cell>
          <cell r="AJ25" t="str">
            <v>02CD17</v>
          </cell>
          <cell r="AK25" t="str">
            <v>SISTEMA DE RADIO Y TELEVISIÓN DIGITAL DEL GDF</v>
          </cell>
          <cell r="AL25" t="str">
            <v>UNIDAD RESPONSABLE: 02 CD 17 SISTEMA DE RADIO Y TELEVISIÓN DIGITAL DEL GDF</v>
          </cell>
          <cell r="AM25" t="str">
            <v>RYT</v>
          </cell>
          <cell r="AO25" t="str">
            <v>22</v>
          </cell>
          <cell r="AP25" t="str">
            <v>REGULACIÓN VIAL Y TRANSPORTE PÚBLICO</v>
          </cell>
          <cell r="AR25" t="str">
            <v>Empresa</v>
          </cell>
          <cell r="AU25" t="str">
            <v>030018</v>
          </cell>
          <cell r="AV25" t="str">
            <v>Otorgar Servicios de Apoyo Administrativo en delegaciones</v>
          </cell>
          <cell r="AW25" t="str">
            <v>Apoyo</v>
          </cell>
          <cell r="AY25" t="str">
            <v>DELEGACIÓN IZTAPALAPA</v>
          </cell>
          <cell r="AZ25" t="str">
            <v>UNIDAD RESPONSABLE: 02 CD 09 DELEGACIÓN IZTAPALAPA</v>
          </cell>
          <cell r="DE25" t="str">
            <v>DELEGACIÓN IZTAPALAPA</v>
          </cell>
          <cell r="DF25" t="str">
            <v>SÍ</v>
          </cell>
          <cell r="DH25" t="str">
            <v>DELEGACIÓN IZTAPALAPA</v>
          </cell>
          <cell r="DI25" t="str">
            <v>NO</v>
          </cell>
        </row>
        <row r="26">
          <cell r="Y26" t="str">
            <v>DELEGACIÓN MIGUEL HIDALGO</v>
          </cell>
          <cell r="AJ26" t="str">
            <v>02OD03</v>
          </cell>
          <cell r="AK26" t="str">
            <v>SISTEMA DE RADIO Y TELEVISIÓN DIGITAL DEL GDF</v>
          </cell>
          <cell r="AL26" t="str">
            <v>UNIDAD RESPONSABLE: 02 OD 03 SISTEMA DE RADIO Y TELEVISIÓN DIGITAL DEL GDF</v>
          </cell>
          <cell r="AM26" t="str">
            <v>RYT</v>
          </cell>
          <cell r="AO26" t="str">
            <v>23</v>
          </cell>
          <cell r="AP26" t="str">
            <v>AGUA POTABLE</v>
          </cell>
          <cell r="AR26" t="str">
            <v>Grupo</v>
          </cell>
          <cell r="AU26" t="str">
            <v>030019</v>
          </cell>
          <cell r="AV26" t="str">
            <v>Intervenir en juicios jurídicos contenciosos</v>
          </cell>
          <cell r="AW26" t="str">
            <v>Acción</v>
          </cell>
          <cell r="AY26" t="str">
            <v>DELEGACIÓN MAGDALENA CONTRERAS</v>
          </cell>
          <cell r="AZ26" t="str">
            <v>UNIDAD RESPONSABLE: 02 CD 10 DELEGACIÓN MAGDALENA CONTRERAS</v>
          </cell>
          <cell r="DE26" t="str">
            <v>DELEGACIÓN MAGDALENA CONTRERAS</v>
          </cell>
          <cell r="DF26" t="str">
            <v>SÍ</v>
          </cell>
          <cell r="DH26" t="str">
            <v>DELEGACIÓN MAGDALENA CONTRERAS</v>
          </cell>
          <cell r="DI26" t="str">
            <v>NO</v>
          </cell>
        </row>
        <row r="27">
          <cell r="Y27" t="str">
            <v>DELEGACIÓN MILPA ALTA</v>
          </cell>
          <cell r="AJ27" t="str">
            <v>03C001</v>
          </cell>
          <cell r="AK27" t="str">
            <v>SECRETARÍA DE DESARROLLO URBANO Y VIVIENDA</v>
          </cell>
          <cell r="AL27" t="str">
            <v>UNIDAD RESPONSABLE: 03 C0 01 SECRETARÍA DE DESARROLLO URBANO Y VIVIENDA</v>
          </cell>
          <cell r="AM27" t="str">
            <v>SEDUVI</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AY27" t="str">
            <v>DELEGACIÓN MIGUEL HIDALGO</v>
          </cell>
          <cell r="AZ27" t="str">
            <v>UNIDAD RESPONSABLE: 02 CD 11 DELEGACIÓN MIGUEL HIDALGO</v>
          </cell>
          <cell r="DE27" t="str">
            <v>DELEGACIÓN MIGUEL HIDALGO</v>
          </cell>
          <cell r="DF27" t="str">
            <v>SÍ</v>
          </cell>
          <cell r="DH27" t="str">
            <v>DELEGACIÓN MIGUEL HIDALGO</v>
          </cell>
          <cell r="DI27" t="str">
            <v>NO</v>
          </cell>
        </row>
        <row r="28">
          <cell r="Y28" t="str">
            <v>DELEGACIÓN TLÁHUAC</v>
          </cell>
          <cell r="AJ28" t="str">
            <v>03PDIV</v>
          </cell>
          <cell r="AK28" t="str">
            <v>INSTITUTO DE VIVIENDA DEL DF</v>
          </cell>
          <cell r="AL28" t="str">
            <v>UNIDAD RESPONSABLE: 03 PD IV INSTITUTO DE VIVIENDA DEL DF</v>
          </cell>
          <cell r="AM28" t="str">
            <v>INVIDF</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AY28" t="str">
            <v>DELEGACIÓN MILPA ALTA</v>
          </cell>
          <cell r="AZ28" t="str">
            <v>UNIDAD RESPONSABLE: 02 CD 12 DELEGACIÓN MILPA ALTA</v>
          </cell>
          <cell r="DE28" t="str">
            <v>DELEGACIÓN MILPA ALTA</v>
          </cell>
          <cell r="DF28" t="str">
            <v>SÍ</v>
          </cell>
          <cell r="DH28" t="str">
            <v>DELEGACIÓN MILPA ALTA</v>
          </cell>
          <cell r="DI28" t="str">
            <v>NO</v>
          </cell>
        </row>
        <row r="29">
          <cell r="Y29" t="str">
            <v>DELEGACIÓN TLALPAN</v>
          </cell>
          <cell r="AJ29" t="str">
            <v>04C001</v>
          </cell>
          <cell r="AK29" t="str">
            <v>SECRETARÍA DE DESARROLLO ECONÓMICO</v>
          </cell>
          <cell r="AL29" t="str">
            <v>UNIDAD RESPONSABLE: 04 C0 01 SECRETARÍA DE DESARROLLO ECONÓMICO</v>
          </cell>
          <cell r="AM29" t="str">
            <v>SEDECO</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AY29" t="str">
            <v>DELEGACIÓN TLÁHUAC</v>
          </cell>
          <cell r="AZ29" t="str">
            <v>UNIDAD RESPONSABLE: 02 CD 13 DELEGACIÓN TLÁHUAC</v>
          </cell>
          <cell r="DE29" t="str">
            <v>DELEGACIÓN TLÁHUAC</v>
          </cell>
          <cell r="DF29" t="str">
            <v>SÍ</v>
          </cell>
          <cell r="DH29" t="str">
            <v>DELEGACIÓN TLÁHUAC</v>
          </cell>
          <cell r="DI29" t="str">
            <v>NO</v>
          </cell>
        </row>
        <row r="30">
          <cell r="Y30" t="str">
            <v>DELEGACIÓN VENUSTIANO CARRANZA</v>
          </cell>
          <cell r="AJ30" t="str">
            <v>04P0DS</v>
          </cell>
          <cell r="AK30" t="str">
            <v>FONDO PARA EL DESARROLLO SOCIAL DE LA CIUDAD DE MÉXICO</v>
          </cell>
          <cell r="AL30" t="str">
            <v>UNIDAD RESPONSABLE: 04 P0 DS FONDO PARA EL DESARROLLO SOCIAL DE LA CIUDAD DE MÉXICO</v>
          </cell>
          <cell r="AM30" t="str">
            <v>FONDESO</v>
          </cell>
          <cell r="AO30" t="str">
            <v>27</v>
          </cell>
          <cell r="AP30" t="str">
            <v>FOMENTO ECONÓMICO</v>
          </cell>
          <cell r="AU30" t="str">
            <v>030023</v>
          </cell>
          <cell r="AV30" t="str">
            <v>Atender el sistema delegacional de orientación, información y quejas</v>
          </cell>
          <cell r="AW30" t="str">
            <v>A/P</v>
          </cell>
          <cell r="AY30" t="str">
            <v>DELEGACIÓN TLALPAN</v>
          </cell>
          <cell r="AZ30" t="str">
            <v>UNIDAD RESPONSABLE: 02 CD 14 DELEGACIÓN TLALPAN</v>
          </cell>
          <cell r="DE30" t="str">
            <v>DELEGACIÓN TLALPAN</v>
          </cell>
          <cell r="DF30" t="str">
            <v>SÍ</v>
          </cell>
          <cell r="DH30" t="str">
            <v>DELEGACIÓN TLALPAN</v>
          </cell>
          <cell r="DI30" t="str">
            <v>NO</v>
          </cell>
        </row>
        <row r="31">
          <cell r="Y31" t="str">
            <v>DELEGACIÓN XOCHIMILCO</v>
          </cell>
          <cell r="AJ31" t="str">
            <v>05C001</v>
          </cell>
          <cell r="AK31" t="str">
            <v>SECRETARÍA DE TURISMO</v>
          </cell>
          <cell r="AL31" t="str">
            <v>UNIDAD RESPONSABLE: 05 C0 01 SECRETARÍA DE TURISMO</v>
          </cell>
          <cell r="AM31" t="str">
            <v>TURISMO</v>
          </cell>
          <cell r="AO31" t="str">
            <v>28</v>
          </cell>
          <cell r="AP31" t="str">
            <v>DESARROLLO RURAL</v>
          </cell>
          <cell r="AU31" t="str">
            <v>030024</v>
          </cell>
          <cell r="AV31" t="str">
            <v>Operar el programa de participación social y de fomento a la cultura cívica</v>
          </cell>
          <cell r="AW31" t="str">
            <v>Acción</v>
          </cell>
          <cell r="AY31" t="str">
            <v>DELEGACIÓN VENUSTIANO CARRANZA</v>
          </cell>
          <cell r="AZ31" t="str">
            <v>UNIDAD RESPONSABLE: 02 CD 15 DELEGACIÓN VENUSTIANO CARRANZA</v>
          </cell>
          <cell r="DE31" t="str">
            <v>DELEGACIÓN VENUSTIANO CARRANZA</v>
          </cell>
          <cell r="DF31" t="str">
            <v>SÍ</v>
          </cell>
          <cell r="DH31" t="str">
            <v>DELEGACIÓN VENUSTIANO CARRANZA</v>
          </cell>
          <cell r="DI31" t="str">
            <v>NO</v>
          </cell>
        </row>
        <row r="32">
          <cell r="Y32" t="str">
            <v>FIDEICOMISO DE RECUPERACIÓN CREDITICIA DEL DF</v>
          </cell>
          <cell r="AJ32" t="str">
            <v>05P0PT</v>
          </cell>
          <cell r="AK32" t="str">
            <v>FONDO MIXTO DE PROMOCIÓN TURÍSTICA</v>
          </cell>
          <cell r="AL32" t="str">
            <v>UNIDAD RESPONSABLE: 05 P0 PT FONDO MIXTO DE PROMOCIÓN TURÍSTICA</v>
          </cell>
          <cell r="AM32" t="str">
            <v>FONDOMIX</v>
          </cell>
          <cell r="AO32" t="str">
            <v>29</v>
          </cell>
          <cell r="AP32" t="str">
            <v>FOMENTO DEL EMPLEO Y LA PRODUCTIVIDAD</v>
          </cell>
          <cell r="AU32" t="str">
            <v>030025</v>
          </cell>
          <cell r="AV32" t="str">
            <v>Operar el programa de ingenieros como peritos de tránsito terrestre</v>
          </cell>
          <cell r="AW32" t="str">
            <v>Programa</v>
          </cell>
          <cell r="AY32" t="str">
            <v>DELEGACIÓN XOCHIMILCO</v>
          </cell>
          <cell r="AZ32" t="str">
            <v>UNIDAD RESPONSABLE: 02 CD 16 DELEGACIÓN XOCHIMILCO</v>
          </cell>
          <cell r="DE32" t="str">
            <v>DELEGACIÓN XOCHIMILCO</v>
          </cell>
          <cell r="DF32" t="str">
            <v>SÍ</v>
          </cell>
          <cell r="DH32" t="str">
            <v>DELEGACIÓN XOCHIMILCO</v>
          </cell>
          <cell r="DI32" t="str">
            <v>SÍ</v>
          </cell>
        </row>
        <row r="33">
          <cell r="Y33" t="str">
            <v>FIDEICOMISO DEL CENTRO HISTÓRICO</v>
          </cell>
          <cell r="AJ33" t="str">
            <v>06C001</v>
          </cell>
          <cell r="AK33" t="str">
            <v>SECRETARÍA DE MEDIO AMBIENTE</v>
          </cell>
          <cell r="AL33" t="str">
            <v>UNIDAD RESPONSABLE: 06 C0 01 SECRETARÍA DE MEDIO AMBIENTE</v>
          </cell>
          <cell r="AM33" t="str">
            <v>AMBIENTE</v>
          </cell>
          <cell r="AU33" t="str">
            <v>030026</v>
          </cell>
          <cell r="AV33" t="str">
            <v>Operar el programa estatal de modernización del registro público de la propiedad</v>
          </cell>
          <cell r="AW33" t="str">
            <v>A/P</v>
          </cell>
          <cell r="AY33" t="str">
            <v>DEUDA PÚBLICA DEL DF</v>
          </cell>
          <cell r="AZ33" t="str">
            <v>UNIDAD RESPONSABLE: 16 C0 00 DEUDA PÚBLICA DEL DF</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J34" t="str">
            <v>06CD03</v>
          </cell>
          <cell r="AK34" t="str">
            <v>SISTEMA DE AGUAS DE LA CIUDAD DE MÉXICO</v>
          </cell>
          <cell r="AL34" t="str">
            <v>UNIDAD RESPONSABLE: 06 CD 03 SISTEMA DE AGUAS DE LA CIUDAD DE MÉXICO</v>
          </cell>
          <cell r="AM34" t="str">
            <v>SACM</v>
          </cell>
          <cell r="AR34" t="str">
            <v>Álvaro Obregón</v>
          </cell>
          <cell r="AU34" t="str">
            <v>030059</v>
          </cell>
          <cell r="AV34" t="str">
            <v>Otorgar Servicios de Apoyo Administrativo</v>
          </cell>
          <cell r="AW34" t="str">
            <v>A/P</v>
          </cell>
          <cell r="AY34" t="str">
            <v>FIDEICOMISO DE RECUPERACIÓN CREDITICIA DEL DF</v>
          </cell>
          <cell r="AZ34" t="str">
            <v>UNIDAD RESPONSABLE: 09 PF RC FIDEICOMISO DE RECUPERACIÓN CREDITICIA DEL DF</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J35" t="str">
            <v>06P0FA</v>
          </cell>
          <cell r="AK35" t="str">
            <v>FONDO AMBIENTAL PÚBLICO DEL DF</v>
          </cell>
          <cell r="AL35" t="str">
            <v>UNIDAD RESPONSABLE: 06 P0 FA FONDO AMBIENTAL PÚBLICO DEL DF</v>
          </cell>
          <cell r="AM35" t="str">
            <v>FAPDF</v>
          </cell>
          <cell r="AR35" t="str">
            <v>Azcapotzalco</v>
          </cell>
          <cell r="AU35" t="str">
            <v>030060</v>
          </cell>
          <cell r="AV35" t="str">
            <v>Cubrir compromisos pendientes de acciones realizadas en ejercicios anteriores</v>
          </cell>
          <cell r="AW35" t="str">
            <v>S/N</v>
          </cell>
          <cell r="AY35" t="str">
            <v>FIDEICOMISO DEL CENTRO HISTÓRICO</v>
          </cell>
          <cell r="AZ35" t="str">
            <v>UNIDAD RESPONSABLE: 07 PF CH FIDEICOMISO DEL CENTRO HISTÓRICO</v>
          </cell>
          <cell r="DE35" t="str">
            <v>FIDEICOMISO EDUCACIÓN GARANTIZADA DEL DF</v>
          </cell>
          <cell r="DF35" t="str">
            <v>NO</v>
          </cell>
          <cell r="DH35" t="str">
            <v>FIDEICOMISO EDUCACIÓN GARANTIZADA DEL DF</v>
          </cell>
          <cell r="DI35" t="str">
            <v>SÍ</v>
          </cell>
        </row>
        <row r="36">
          <cell r="Y36" t="str">
            <v>FIDEICOMISO INNOVA DEL DF</v>
          </cell>
          <cell r="AJ36" t="str">
            <v>07C001</v>
          </cell>
          <cell r="AK36" t="str">
            <v>SECRETARÍA DE OBRAS Y SERVICIOS</v>
          </cell>
          <cell r="AL36" t="str">
            <v>UNIDAD RESPONSABLE: 07 C0 01 SECRETARÍA DE OBRAS Y SERVICIOS</v>
          </cell>
          <cell r="AM36" t="str">
            <v>SOS</v>
          </cell>
          <cell r="AR36" t="str">
            <v>Benito Juárez</v>
          </cell>
          <cell r="AU36" t="str">
            <v>030258</v>
          </cell>
          <cell r="AV36" t="str">
            <v>Operar el programa nacional de seguridad</v>
          </cell>
          <cell r="AW36" t="str">
            <v>Programa</v>
          </cell>
          <cell r="AY36" t="str">
            <v>FIDEICOMISO EDUCACIÓN GARANTIZADA DEL DF</v>
          </cell>
          <cell r="AZ36" t="str">
            <v>UNIDAD RESPONSABLE: 36 PF EG FIDEICOMISO EDUCACIÓN GARANTIZADA DEL DF</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J37" t="str">
            <v>07PFCH</v>
          </cell>
          <cell r="AK37" t="str">
            <v>FIDEICOMISO DEL CENTRO HISTÓRICO</v>
          </cell>
          <cell r="AL37" t="str">
            <v>UNIDAD RESPONSABLE: 07 PF CH FIDEICOMISO DEL CENTRO HISTÓRICO</v>
          </cell>
          <cell r="AM37" t="str">
            <v>FICENTRO</v>
          </cell>
          <cell r="AR37" t="str">
            <v>Coyoacán</v>
          </cell>
          <cell r="AU37" t="str">
            <v>030260</v>
          </cell>
          <cell r="AV37" t="str">
            <v>Cubrir compromisos pendientes de acciones realizadas en ejercicios anteriores</v>
          </cell>
          <cell r="AW37" t="str">
            <v>S/N</v>
          </cell>
          <cell r="AY37" t="str">
            <v>FIDEICOMISO MUSEO DE ARTE POPULAR</v>
          </cell>
          <cell r="AZ37" t="str">
            <v>UNIDAD RESPONSABLE: 31 PF MA FIDEICOMISO MUSEO DE ARTE POPULAR</v>
          </cell>
          <cell r="DE37" t="str">
            <v>FIDEICOMISO INNOVA DEL DF</v>
          </cell>
          <cell r="DF37" t="str">
            <v>NO</v>
          </cell>
          <cell r="DH37" t="str">
            <v>FIDEICOMISO INNOVA DEL DF</v>
          </cell>
          <cell r="DI37" t="str">
            <v>SÍ</v>
          </cell>
        </row>
        <row r="38">
          <cell r="Y38" t="str">
            <v>FIDEICOMISO MUSEO DEL ESTANQUILLO</v>
          </cell>
          <cell r="AJ38" t="str">
            <v>07PFMV</v>
          </cell>
          <cell r="AK38" t="str">
            <v>FIDEICOMISO PARA EL MEJORAMIENTO DE LAS VÍAS DE COMUNICACIÓN DEL DF</v>
          </cell>
          <cell r="AL38" t="str">
            <v>UNIDAD RESPONSABLE: 07 PF MV FIDEICOMISO PARA EL MEJORAMIENTO DE LAS VÍAS DE COMUNICACIÓN DEL DF</v>
          </cell>
          <cell r="AM38" t="str">
            <v>FIMEVIC</v>
          </cell>
          <cell r="AR38" t="str">
            <v>Cuajimalpa de Morelos</v>
          </cell>
          <cell r="AU38" t="str">
            <v>040002</v>
          </cell>
          <cell r="AV38" t="str">
            <v>Coordinar el sistema de control y evaluación del GDF</v>
          </cell>
          <cell r="AW38" t="str">
            <v>A/P</v>
          </cell>
          <cell r="AY38" t="str">
            <v>FIDEICOMISO MUSEO DEL ESTANQUILLO</v>
          </cell>
          <cell r="AZ38" t="str">
            <v>UNIDAD RESPONSABLE: 31 PF ME FIDEICOMISO MUSEO DEL ESTANQUILLO</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J39" t="str">
            <v>08C001</v>
          </cell>
          <cell r="AK39" t="str">
            <v>SECRETARÍA DE DESARROLLO SOCIAL</v>
          </cell>
          <cell r="AL39" t="str">
            <v>UNIDAD RESPONSABLE: 08 C0 01 SECRETARÍA DE DESARROLLO SOCIAL</v>
          </cell>
          <cell r="AM39" t="str">
            <v>SEDESO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AY39" t="str">
            <v>FIDEICOMISO PARA EL FONDO DE PROMOCIÓN PARA EL FINANCIAMIENTO DEL TRANSPORTE PÚBLICO</v>
          </cell>
          <cell r="AZ39" t="str">
            <v>UNIDAD RESPONSABLE: 10 P0 TP FIDEICOMISO PARA EL FONDO DE PROMOCIÓN PARA EL FINANCIAMIENTO DEL TRANSPORTE PÚBLICO</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J40" t="str">
            <v>08PDCE</v>
          </cell>
          <cell r="AK40" t="str">
            <v>CONSEJO DE EVALUACIÓN DEL DESARROLLO SOCIAL DEL DF</v>
          </cell>
          <cell r="AL40" t="str">
            <v>UNIDAD RESPONSABLE: 08 PD CE CONSEJO DE EVALUACIÓN DEL DESARROLLO SOCIAL DEL DF</v>
          </cell>
          <cell r="AM40" t="str">
            <v>CONSEJO</v>
          </cell>
          <cell r="AO40" t="str">
            <v>Atención de vivienda en riesgo</v>
          </cell>
          <cell r="AR40" t="str">
            <v>Gustavo A. Madero</v>
          </cell>
          <cell r="AU40" t="str">
            <v>040004</v>
          </cell>
          <cell r="AV40" t="str">
            <v>Ejecutar el programa anual de auditorias</v>
          </cell>
          <cell r="AW40" t="str">
            <v>Programa</v>
          </cell>
          <cell r="AY40" t="str">
            <v>FIDEICOMISO PARA EL MEJORAMIENTO DE LAS VÍAS DE COMUNICACIÓN DEL DF</v>
          </cell>
          <cell r="AZ40" t="str">
            <v>UNIDAD RESPONSABLE: 07 PF MV FIDEICOMISO PARA EL MEJORAMIENTO DE LAS VÍAS DE COMUNICACIÓN DEL DF</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J41" t="str">
            <v>08PDIJ</v>
          </cell>
          <cell r="AK41" t="str">
            <v>INSTITUTO DE LA JUVENTUD DEL DF</v>
          </cell>
          <cell r="AL41" t="str">
            <v>UNIDAD RESPONSABLE: 08 PD IJ INSTITUTO DE LA JUVENTUD DEL DF</v>
          </cell>
          <cell r="AM41" t="str">
            <v>INJUVEDF</v>
          </cell>
          <cell r="AO41" t="str">
            <v>Construcción de muros de contención</v>
          </cell>
          <cell r="AR41" t="str">
            <v>Iztacalco</v>
          </cell>
          <cell r="AU41" t="str">
            <v>040005</v>
          </cell>
          <cell r="AV41" t="str">
            <v>Resolver procedimientos disciplinarios</v>
          </cell>
          <cell r="AW41" t="str">
            <v>A/P</v>
          </cell>
          <cell r="AY41" t="str">
            <v>FIDEICOMISO PÚBLICO "CIUDAD DIGITAL"</v>
          </cell>
          <cell r="AZ41" t="str">
            <v>UNIDAD RESPONSABLE: 09 PF CD FIDEICOMISO PÚBLICO "CIUDAD DIGITAL"</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J42" t="str">
            <v>08PDIM</v>
          </cell>
          <cell r="AK42" t="str">
            <v>INSTITUTO DE LAS MUJERES DEL DF</v>
          </cell>
          <cell r="AL42" t="str">
            <v>UNIDAD RESPONSABLE: 08 PD IM INSTITUTO DE LAS MUJERES DEL DF</v>
          </cell>
          <cell r="AM42" t="str">
            <v>INMUJERESDF</v>
          </cell>
          <cell r="AO42" t="str">
            <v>Relleno de minas y taludes</v>
          </cell>
          <cell r="AR42" t="str">
            <v>Iztapalapa</v>
          </cell>
          <cell r="AU42" t="str">
            <v>040006</v>
          </cell>
          <cell r="AV42" t="str">
            <v>Coordinar la red de contralorías ciudadanas</v>
          </cell>
          <cell r="AW42" t="str">
            <v>A/P</v>
          </cell>
          <cell r="AY42" t="str">
            <v>FIDEICOMISO PÚBLICO COMPLEJO AMBIENTAL "XOCHIMILCO"</v>
          </cell>
          <cell r="AZ42" t="str">
            <v>UNIDAD RESPONSABLE: 12 PF CX FIDEICOMISO PÚBLICO COMPLEJO AMBIENTAL "XOCHIMILCO"</v>
          </cell>
          <cell r="DE42" t="str">
            <v>FIDEICOMISO PÚBLICO "CIUDAD DIGITAL"</v>
          </cell>
          <cell r="DF42" t="str">
            <v>NO</v>
          </cell>
          <cell r="DH42" t="str">
            <v>FIDEICOMISO PÚBLICO "CIUDAD DIGITAL"</v>
          </cell>
          <cell r="DI42" t="str">
            <v>SÍ</v>
          </cell>
        </row>
        <row r="43">
          <cell r="Y43" t="str">
            <v>FONDO AMBIENTAL PÚBLICO DEL DF</v>
          </cell>
          <cell r="AJ43" t="str">
            <v>08PDPS</v>
          </cell>
          <cell r="AK43" t="str">
            <v>PROCURADURÍA SOCIAL DEL DF</v>
          </cell>
          <cell r="AL43" t="str">
            <v>UNIDAD RESPONSABLE: 08 PD PS PROCURADURÍA SOCIAL DEL DF</v>
          </cell>
          <cell r="AM43" t="str">
            <v>PROSOC</v>
          </cell>
          <cell r="AR43" t="str">
            <v>Magdalena Contreras</v>
          </cell>
          <cell r="AU43" t="str">
            <v>040007</v>
          </cell>
          <cell r="AV43" t="str">
            <v>Procesar las declaraciones de situación patrimonial de los servidores públicos</v>
          </cell>
          <cell r="AW43" t="str">
            <v>Declaración</v>
          </cell>
          <cell r="AY43" t="str">
            <v>FONDO AMBIENTAL PÚBLICO DEL DF</v>
          </cell>
          <cell r="AZ43" t="str">
            <v>UNIDAD RESPONSABLE: 06 P0 FA FONDO AMBIENTAL PÚBLICO DEL DF</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J44" t="str">
            <v>09C001</v>
          </cell>
          <cell r="AK44" t="str">
            <v>SECRETARÍA DE FINANZAS</v>
          </cell>
          <cell r="AL44" t="str">
            <v>UNIDAD RESPONSABLE: 09 C0 01 SECRETARÍA DE FINANZAS</v>
          </cell>
          <cell r="AM44" t="str">
            <v>FINANZAS</v>
          </cell>
          <cell r="AR44" t="str">
            <v>Miguel Hidalgo</v>
          </cell>
          <cell r="AU44" t="str">
            <v>040008</v>
          </cell>
          <cell r="AV44" t="str">
            <v>Captar, recibir y resolver quejas o denuncias de la gestión pública</v>
          </cell>
          <cell r="AW44" t="str">
            <v>Queja</v>
          </cell>
          <cell r="AY44" t="str">
            <v>FONDO DE COINVERSIÓN</v>
          </cell>
          <cell r="AZ44" t="str">
            <v>UNIDAD RESPONSABLE: 15 C0 00 FONDO DE COINVERSIÓN</v>
          </cell>
          <cell r="DE44" t="str">
            <v>FONDO AMBIENTAL PÚBLICO DEL DF</v>
          </cell>
          <cell r="DF44" t="str">
            <v>NO</v>
          </cell>
          <cell r="DH44" t="str">
            <v>FONDO AMBIENTAL PÚBLICO DEL DF</v>
          </cell>
          <cell r="DI44" t="str">
            <v>NO</v>
          </cell>
        </row>
        <row r="45">
          <cell r="Y45" t="str">
            <v>FONDO DE SEGURIDAD PÚBLICA DEL DF</v>
          </cell>
          <cell r="AJ45" t="str">
            <v>09PFCD</v>
          </cell>
          <cell r="AK45" t="str">
            <v>FIDEICOMISO PÚBLICO "CIUDAD DIGITAL"</v>
          </cell>
          <cell r="AL45" t="str">
            <v>UNIDAD RESPONSABLE: 09 PF CD FIDEICOMISO PÚBLICO "CIUDAD DIGITAL"</v>
          </cell>
          <cell r="AM45" t="str">
            <v>DIGITAL</v>
          </cell>
          <cell r="AR45" t="str">
            <v>Milpa Alta</v>
          </cell>
          <cell r="AU45" t="str">
            <v>040042</v>
          </cell>
          <cell r="AV45" t="str">
            <v>Transferencias a Órganos Autónomos</v>
          </cell>
          <cell r="AW45" t="str">
            <v>A/P</v>
          </cell>
          <cell r="AY45" t="str">
            <v>FONDO DE DESARROLLO ECONÓMICO DEL DF</v>
          </cell>
          <cell r="AZ45" t="str">
            <v>UNIDAD RESPONSABLE: 12 P0 DE FONDO DE DESARROLLO ECONÓMICO DEL DF</v>
          </cell>
          <cell r="DE45" t="str">
            <v>FONDO DE DESARROLLO ECONÓMICO DEL DF</v>
          </cell>
          <cell r="DF45" t="str">
            <v>NO</v>
          </cell>
          <cell r="DH45" t="str">
            <v>FONDO DE DESARROLLO ECONÓMICO DEL DF</v>
          </cell>
          <cell r="DI45" t="str">
            <v>NO</v>
          </cell>
        </row>
        <row r="46">
          <cell r="Y46" t="str">
            <v>FONDO MIXTO DE PROMOCIÓN TURÍSTICA</v>
          </cell>
          <cell r="AJ46" t="str">
            <v>09PFRC</v>
          </cell>
          <cell r="AK46" t="str">
            <v>FIDEICOMISO DE RECUPERACIÓN CREDITICIA DEL DF</v>
          </cell>
          <cell r="AL46" t="str">
            <v>UNIDAD RESPONSABLE: 09 PF RC FIDEICOMISO DE RECUPERACIÓN CREDITICIA DEL DF</v>
          </cell>
          <cell r="AM46" t="str">
            <v>FIDERE</v>
          </cell>
          <cell r="AR46" t="str">
            <v>Tláhuac</v>
          </cell>
          <cell r="AU46" t="str">
            <v>040059</v>
          </cell>
          <cell r="AV46" t="str">
            <v>Otorgar servicios de apoyo administrativo</v>
          </cell>
          <cell r="AW46" t="str">
            <v>A/P</v>
          </cell>
          <cell r="AY46" t="str">
            <v>FONDO DE SEGURIDAD PÚBLICA DEL DF</v>
          </cell>
          <cell r="AZ46" t="str">
            <v>UNIDAD RESPONSABLE: 14 P0 FS FONDO DE SEGURIDAD PÚBLICA DEL DF</v>
          </cell>
          <cell r="DE46" t="str">
            <v>FONDO DE SEGURIDAD PÚBLICA DEL DF</v>
          </cell>
          <cell r="DF46" t="str">
            <v>NO</v>
          </cell>
          <cell r="DH46" t="str">
            <v>FONDO DE SEGURIDAD PÚBLICA DEL DF</v>
          </cell>
          <cell r="DI46" t="str">
            <v>SÍ</v>
          </cell>
        </row>
        <row r="47">
          <cell r="Y47" t="str">
            <v>FONDO PARA EL DESARROLLO SOCIAL DE LA CIUDAD DE MÉXICO</v>
          </cell>
          <cell r="AJ47" t="str">
            <v>10C001</v>
          </cell>
          <cell r="AK47" t="str">
            <v>SECRETARÍA DE TRANSPORTE Y VIALIDAD</v>
          </cell>
          <cell r="AL47" t="str">
            <v>UNIDAD RESPONSABLE: 10 C0 01 SECRETARÍA DE TRANSPORTE Y VIALIDAD</v>
          </cell>
          <cell r="AM47" t="str">
            <v>SETRAVI</v>
          </cell>
          <cell r="AR47" t="str">
            <v>Tlalpan</v>
          </cell>
          <cell r="AU47" t="str">
            <v>050001</v>
          </cell>
          <cell r="AV47" t="str">
            <v>Articular la participación ciudadana y las políticas públicas del Distrito Federal</v>
          </cell>
          <cell r="AW47" t="str">
            <v>Acción</v>
          </cell>
          <cell r="AY47" t="str">
            <v>FONDO MIXTO DE PROMOCIÓN TURÍSTICA</v>
          </cell>
          <cell r="AZ47" t="str">
            <v>UNIDAD RESPONSABLE: 05 P0 PT FONDO MIXTO DE PROMOCIÓN TURÍSTICA</v>
          </cell>
          <cell r="DE47" t="str">
            <v>FONDO MIXTO DE PROMOCIÓN TURÍSTICA</v>
          </cell>
          <cell r="DF47" t="str">
            <v>NO</v>
          </cell>
          <cell r="DH47" t="str">
            <v>FONDO MIXTO DE PROMOCIÓN TURÍSTICA</v>
          </cell>
          <cell r="DI47" t="str">
            <v>NO</v>
          </cell>
        </row>
        <row r="48">
          <cell r="Y48" t="str">
            <v>FONDO PARA LA ATENCIÓN Y APOYO A LAS VÍCTIMAS DEL DELITO</v>
          </cell>
          <cell r="AJ48" t="str">
            <v>10P0TP</v>
          </cell>
          <cell r="AK48" t="str">
            <v>FIDEICOMISO PARA EL FONDO DE PROMOCIÓN PARA EL FINANCIAMIENTO DEL TRANSPORTE PÚBLICO</v>
          </cell>
          <cell r="AL48" t="str">
            <v>UNIDAD RESPONSABLE: 10 P0 TP FIDEICOMISO PARA EL FONDO DE PROMOCIÓN PARA EL FINANCIAMIENTO DEL TRANSPORTE PÚBLICO</v>
          </cell>
          <cell r="AM48" t="str">
            <v>FIFINTRA</v>
          </cell>
          <cell r="AO48" t="str">
            <v>C</v>
          </cell>
          <cell r="AR48" t="str">
            <v>Venustiano Carranza</v>
          </cell>
          <cell r="AU48" t="str">
            <v>050002</v>
          </cell>
          <cell r="AV48" t="str">
            <v>Conducir la política interna</v>
          </cell>
          <cell r="AW48" t="str">
            <v>A/P</v>
          </cell>
          <cell r="AY48" t="str">
            <v>FONDO PARA EL DESARROLLO SOCIAL DE LA CIUDAD DE MÉXICO</v>
          </cell>
          <cell r="AZ48" t="str">
            <v>UNIDAD RESPONSABLE: 04 P0 DS FONDO PARA EL DESARROLLO SOCIAL DE LA CIUDAD DE MÉXICO</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J49" t="str">
            <v>10PDMB</v>
          </cell>
          <cell r="AK49" t="str">
            <v>METROBÚS</v>
          </cell>
          <cell r="AL49" t="str">
            <v>UNIDAD RESPONSABLE: 10 PD MB METROBÚS</v>
          </cell>
          <cell r="AM49" t="str">
            <v>METROBUS</v>
          </cell>
          <cell r="AO49" t="str">
            <v>I</v>
          </cell>
          <cell r="AR49" t="str">
            <v>Xochimilco</v>
          </cell>
          <cell r="AU49" t="str">
            <v>050003</v>
          </cell>
          <cell r="AV49" t="str">
            <v>Realizar acciones para la coordinación metropolitana y regional</v>
          </cell>
          <cell r="AW49" t="str">
            <v>Acción</v>
          </cell>
          <cell r="AY49" t="str">
            <v>FONDO PARA LA ATENCIÓN Y APOYO A LAS VÍCTIMAS DEL DELITO</v>
          </cell>
          <cell r="AZ49" t="str">
            <v>UNIDAD RESPONSABLE: 14 P0 AV FONDO PARA LA ATENCIÓN Y APOYO A LAS VÍCTIMAS DEL DELITO</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J50" t="str">
            <v>10PDME</v>
          </cell>
          <cell r="AK50" t="str">
            <v>SISTEMA DE TRANSPORTE COLECTIVO (METRO)</v>
          </cell>
          <cell r="AL50" t="str">
            <v>UNIDAD RESPONSABLE: 10 PD ME SISTEMA DE TRANSPORTE COLECTIVO (METRO)</v>
          </cell>
          <cell r="AM50" t="str">
            <v>STC</v>
          </cell>
          <cell r="AU50" t="str">
            <v>050004</v>
          </cell>
          <cell r="AV50" t="str">
            <v>Coordinación de políticas del Gobierno del Distrito Federal</v>
          </cell>
          <cell r="AW50" t="str">
            <v>A/P</v>
          </cell>
          <cell r="AY50" t="str">
            <v>HEROICO CUERPO DE BOMBEROS DEL DF</v>
          </cell>
          <cell r="AZ50" t="str">
            <v>UNIDAD RESPONSABLE: 34 PD HB HEROICO CUERPO DE BOMBEROS DEL DF</v>
          </cell>
          <cell r="DE50" t="str">
            <v>HEROICO CUERPO DE BOMBEROS DEL DF</v>
          </cell>
          <cell r="DF50" t="str">
            <v>SÍ</v>
          </cell>
          <cell r="DH50" t="str">
            <v>HEROICO CUERPO DE BOMBEROS DEL DF</v>
          </cell>
          <cell r="DI50" t="str">
            <v>NO</v>
          </cell>
        </row>
        <row r="51">
          <cell r="Y51" t="str">
            <v>INSTITUTO DE CIENCIA Y TECNOLOGÍA</v>
          </cell>
          <cell r="AJ51" t="str">
            <v>10PDRT</v>
          </cell>
          <cell r="AK51" t="str">
            <v>RED DE TRANSPORTE DE PASAJEROS DEL DF</v>
          </cell>
          <cell r="AL51" t="str">
            <v>UNIDAD RESPONSABLE: 10 PD RT RED DE TRANSPORTE DE PASAJEROS DEL DF</v>
          </cell>
          <cell r="AM51" t="str">
            <v>RTP</v>
          </cell>
          <cell r="AU51" t="str">
            <v>050005</v>
          </cell>
          <cell r="AV51" t="str">
            <v>Desarrollar el programa de comunicación social</v>
          </cell>
          <cell r="AW51" t="str">
            <v>Acción</v>
          </cell>
          <cell r="AY51" t="str">
            <v>INSTITUTO DE ACCESO A LA INFORMACIÓN PÚBLICA DEL DF</v>
          </cell>
          <cell r="AZ51" t="str">
            <v>UNIDAD RESPONSABLE: 32 A0 00 INSTITUTO DE ACCESO A LA INFORMACIÓN PÚBLICA DEL DF</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J52" t="str">
            <v>10PDTE</v>
          </cell>
          <cell r="AK52" t="str">
            <v>SERVICIO DE TRANSPORTES ELÉCTRICOS DEL DF</v>
          </cell>
          <cell r="AL52" t="str">
            <v>UNIDAD RESPONSABLE: 10 PD TE SERVICIO DE TRANSPORTES ELÉCTRICOS DEL DF</v>
          </cell>
          <cell r="AM52" t="str">
            <v>STE</v>
          </cell>
          <cell r="AU52" t="str">
            <v>050007</v>
          </cell>
          <cell r="AV52" t="str">
            <v>Coordinar la política de rehabilitación del Centro Histórico de la Ciudad de México</v>
          </cell>
          <cell r="AW52" t="str">
            <v>Acción</v>
          </cell>
          <cell r="AY52" t="str">
            <v>INSTITUTO DE CIENCIA Y TECNOLOGÍA</v>
          </cell>
          <cell r="AZ52" t="str">
            <v>UNIDAD RESPONSABLE: 37 PD CT INSTITUTO DE CIENCIA Y TECNOLOGÍA</v>
          </cell>
          <cell r="DE52" t="str">
            <v>INSTITUTO DE CIENCIA Y TECNOLOGÍA</v>
          </cell>
          <cell r="DF52" t="str">
            <v>NO</v>
          </cell>
          <cell r="DH52" t="str">
            <v>INSTITUTO DE CIENCIA Y TECNOLOGÍA</v>
          </cell>
          <cell r="DI52" t="str">
            <v>NO</v>
          </cell>
        </row>
        <row r="53">
          <cell r="Y53" t="str">
            <v>INSTITUTO DE FORMACIÓN PROFESIONAL</v>
          </cell>
          <cell r="AJ53" t="str">
            <v>11C001</v>
          </cell>
          <cell r="AK53" t="str">
            <v>SECRETARÍA DE SEGURIDAD PÚBLICA</v>
          </cell>
          <cell r="AL53" t="str">
            <v>UNIDAD RESPONSABLE: 11 C0 01 SECRETARÍA DE SEGURIDAD PÚBLICA</v>
          </cell>
          <cell r="AM53" t="str">
            <v>SSP</v>
          </cell>
          <cell r="AU53" t="str">
            <v>050008</v>
          </cell>
          <cell r="AV53" t="str">
            <v>Realizar acciones para el reordenamiento de la vía pública</v>
          </cell>
          <cell r="AW53" t="str">
            <v>Acción</v>
          </cell>
          <cell r="AY53" t="str">
            <v>INSTITUTO DE EDUCACIÓN MEDIA SUPERIOR</v>
          </cell>
          <cell r="AZ53" t="str">
            <v>UNIDAD RESPONSABLE: 36 PD IE INSTITUTO DE EDUCACIÓN MEDIA SUPERIOR</v>
          </cell>
          <cell r="DE53" t="str">
            <v>INSTITUTO DE EDUCACIÓN MEDIA SUPERIOR</v>
          </cell>
          <cell r="DF53" t="str">
            <v>NO</v>
          </cell>
          <cell r="DH53" t="str">
            <v>INSTITUTO DE EDUCACIÓN MEDIA SUPERIOR</v>
          </cell>
          <cell r="DI53" t="str">
            <v>NO</v>
          </cell>
        </row>
        <row r="54">
          <cell r="Y54" t="str">
            <v>INSTITUTO DE LA JUVENTUD DEL DF</v>
          </cell>
          <cell r="AJ54" t="str">
            <v>11CD01</v>
          </cell>
          <cell r="AK54" t="str">
            <v>INSTITUTO TÉCNICO DE FORMACIÓN POLICIAL</v>
          </cell>
          <cell r="AL54" t="str">
            <v>UNIDAD RESPONSABLE: 11 CD 01 INSTITUTO TÉCNICO DE FORMACIÓN POLICIAL</v>
          </cell>
          <cell r="AM54" t="str">
            <v>ITFPOL</v>
          </cell>
          <cell r="AU54" t="str">
            <v>050009</v>
          </cell>
          <cell r="AV54" t="str">
            <v>Coordinar políticas sectoriales</v>
          </cell>
          <cell r="AW54" t="str">
            <v>A/P</v>
          </cell>
          <cell r="AY54" t="str">
            <v>INSTITUTO DE FORMACIÓN PROFESIONAL</v>
          </cell>
          <cell r="AZ54" t="str">
            <v>UNIDAD RESPONSABLE: 14 CD 01 INSTITUTO DE FORMACIÓN PROFESIONAL</v>
          </cell>
          <cell r="DE54" t="str">
            <v>INSTITUTO DE FORMACIÓN PROFESIONAL</v>
          </cell>
          <cell r="DF54" t="str">
            <v>NO</v>
          </cell>
          <cell r="DH54" t="str">
            <v>INSTITUTO DE FORMACIÓN PROFESIONAL</v>
          </cell>
          <cell r="DI54" t="str">
            <v>NO</v>
          </cell>
        </row>
        <row r="55">
          <cell r="Y55" t="str">
            <v>INSTITUTO DE LAS MUJERES DEL DF</v>
          </cell>
          <cell r="AJ55" t="str">
            <v>11CD02</v>
          </cell>
          <cell r="AK55" t="str">
            <v>POLICÍA AUXILIAR DEL DF</v>
          </cell>
          <cell r="AL55" t="str">
            <v>UNIDAD RESPONSABLE: 11 CD 02 POLICÍA AUXILIAR DEL DF</v>
          </cell>
          <cell r="AM55" t="str">
            <v>PADF</v>
          </cell>
          <cell r="AO55" t="str">
            <v>01</v>
          </cell>
          <cell r="AR55" t="str">
            <v>ASAMBLEA LEGISLATIVA DEL DF</v>
          </cell>
          <cell r="AS55" t="str">
            <v>NO</v>
          </cell>
          <cell r="AU55" t="str">
            <v>050010</v>
          </cell>
          <cell r="AV55" t="str">
            <v>Coordinar las políticas delegacionales</v>
          </cell>
          <cell r="AW55" t="str">
            <v>A/P</v>
          </cell>
          <cell r="AY55" t="str">
            <v>INSTITUTO DE LA JUVENTUD DEL DF</v>
          </cell>
          <cell r="AZ55" t="str">
            <v>UNIDAD RESPONSABLE: 08 PD IJ INSTITUTO DE LA JUVENTUD DEL DF</v>
          </cell>
          <cell r="DE55" t="str">
            <v>INSTITUTO DE LA JUVENTUD DEL DF</v>
          </cell>
          <cell r="DF55" t="str">
            <v>NO</v>
          </cell>
          <cell r="DH55" t="str">
            <v>INSTITUTO DE LA JUVENTUD DEL DF</v>
          </cell>
          <cell r="DI55" t="str">
            <v>NO</v>
          </cell>
        </row>
        <row r="56">
          <cell r="Y56" t="str">
            <v>INSTITUTO DE VIVIENDA DEL DF</v>
          </cell>
          <cell r="AJ56" t="str">
            <v>11CD03</v>
          </cell>
          <cell r="AK56" t="str">
            <v>POLICÍA BANCARIA E INDUSTRIAL</v>
          </cell>
          <cell r="AL56" t="str">
            <v>UNIDAD RESPONSABLE: 11 CD 03 POLICÍA BANCARIA E INDUSTRIAL</v>
          </cell>
          <cell r="AM56" t="str">
            <v>PBI</v>
          </cell>
          <cell r="AO56" t="str">
            <v>02</v>
          </cell>
          <cell r="AR56" t="str">
            <v>AUTORIDAD DEL CENTRO HISTÓRICO</v>
          </cell>
          <cell r="AS56" t="str">
            <v>SÍ</v>
          </cell>
          <cell r="AU56" t="str">
            <v>050011</v>
          </cell>
          <cell r="AV56" t="str">
            <v>Evaluar la política de Desarrollo Social</v>
          </cell>
          <cell r="AW56" t="str">
            <v>Estudio</v>
          </cell>
          <cell r="AY56" t="str">
            <v>INSTITUTO DE LAS MUJERES DEL DF</v>
          </cell>
          <cell r="AZ56" t="str">
            <v>UNIDAD RESPONSABLE: 08 PD IM INSTITUTO DE LAS MUJERES DEL DF</v>
          </cell>
          <cell r="DE56" t="str">
            <v>INSTITUTO DE LAS MUJERES DEL DF</v>
          </cell>
          <cell r="DF56" t="str">
            <v>NO</v>
          </cell>
          <cell r="DH56" t="str">
            <v>INSTITUTO DE LAS MUJERES DEL DF</v>
          </cell>
          <cell r="DI56" t="str">
            <v>NO</v>
          </cell>
        </row>
        <row r="57">
          <cell r="Y57" t="str">
            <v>INSTITUTO ELECTORAL DEL DF</v>
          </cell>
          <cell r="AJ57" t="str">
            <v>11PDPA</v>
          </cell>
          <cell r="AK57" t="str">
            <v>CAJA DE PREVISIÓN DE LA POLICÍA AUXILIAR DEL DF</v>
          </cell>
          <cell r="AL57" t="str">
            <v>UNIDAD RESPONSABLE: 11 PD PA CAJA DE PREVISIÓN DE LA POLICÍA AUXILIAR DEL DF</v>
          </cell>
          <cell r="AM57" t="str">
            <v>CAPREPA</v>
          </cell>
          <cell r="AO57" t="str">
            <v>03</v>
          </cell>
          <cell r="AR57" t="str">
            <v>CAJA DE PREVISIÓN DE LA POLICÍA AUXILIAR DEL DF</v>
          </cell>
          <cell r="AS57" t="str">
            <v>NO</v>
          </cell>
          <cell r="AU57" t="str">
            <v>050012</v>
          </cell>
          <cell r="AV57" t="str">
            <v>Realizar acciones de innovación tecnológica</v>
          </cell>
          <cell r="AW57" t="str">
            <v>Acción</v>
          </cell>
          <cell r="AY57" t="str">
            <v>INSTITUTO DE VIVIENDA DEL DF</v>
          </cell>
          <cell r="AZ57" t="str">
            <v>UNIDAD RESPONSABLE: 03 PD IV INSTITUTO DE VIVIENDA DEL DF</v>
          </cell>
          <cell r="DE57" t="str">
            <v>INSTITUTO DE VIVIENDA DEL DF</v>
          </cell>
          <cell r="DF57" t="str">
            <v>SÍ</v>
          </cell>
          <cell r="DH57" t="str">
            <v>INSTITUTO DE VIVIENDA DEL DF</v>
          </cell>
          <cell r="DI57" t="str">
            <v>NO</v>
          </cell>
        </row>
        <row r="58">
          <cell r="Y58" t="str">
            <v>INSTITUTO TÉCNICO DE FORMACIÓN POLICIAL</v>
          </cell>
          <cell r="AJ58" t="str">
            <v>12C001</v>
          </cell>
          <cell r="AK58" t="str">
            <v>OFICIALÍA MAYOR</v>
          </cell>
          <cell r="AL58" t="str">
            <v>UNIDAD RESPONSABLE: 12 C0 01 OFICIALÍA MAYOR</v>
          </cell>
          <cell r="AM58" t="str">
            <v>OFICIALIA</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AY58" t="str">
            <v>INSTITUTO ELECTORAL DEL DF</v>
          </cell>
          <cell r="AZ58" t="str">
            <v>UNIDAD RESPONSABLE: 24 A0 00 INSTITUTO ELECTORAL DEL DF</v>
          </cell>
          <cell r="DE58" t="str">
            <v>INSTITUTO ELECTORAL DEL DF</v>
          </cell>
          <cell r="DF58" t="str">
            <v>NO</v>
          </cell>
          <cell r="DH58" t="str">
            <v>INSTITUTO ELECTORAL DEL DF</v>
          </cell>
          <cell r="DI58" t="str">
            <v>SÍ</v>
          </cell>
        </row>
        <row r="59">
          <cell r="Y59" t="str">
            <v>JEFATURA DE GOBIERNO DEL DF</v>
          </cell>
          <cell r="AJ59" t="str">
            <v>12P0DE</v>
          </cell>
          <cell r="AK59" t="str">
            <v>FONDO DE DESARROLLO ECONÓMICO DEL DF</v>
          </cell>
          <cell r="AL59" t="str">
            <v>UNIDAD RESPONSABLE: 12 P0 DE FONDO DE DESARROLLO ECONÓMICO DEL DF</v>
          </cell>
          <cell r="AM59" t="str">
            <v>FONDECO</v>
          </cell>
          <cell r="AO59" t="str">
            <v>05</v>
          </cell>
          <cell r="AR59" t="str">
            <v>CAJA DE PREVISIÓN PARA TRABAJADORES A LISTA DE RAYA DEL GDF</v>
          </cell>
          <cell r="AS59" t="str">
            <v>NO</v>
          </cell>
          <cell r="AU59" t="str">
            <v>050059</v>
          </cell>
          <cell r="AV59" t="str">
            <v>Otorgar servicios de apoyo administrativo</v>
          </cell>
          <cell r="AW59" t="str">
            <v>A/P</v>
          </cell>
          <cell r="AY59" t="str">
            <v>INSTITUTO TÉCNICO DE FORMACIÓN POLICIAL</v>
          </cell>
          <cell r="AZ59" t="str">
            <v>UNIDAD RESPONSABLE: 11 CD 01 INSTITUTO TÉCNICO DE FORMACIÓN POLICIAL</v>
          </cell>
          <cell r="DE59" t="str">
            <v>INSTITUTO TÉCNICO DE FORMACIÓN POLICIAL</v>
          </cell>
          <cell r="DF59" t="str">
            <v>NO</v>
          </cell>
          <cell r="DH59" t="str">
            <v>INSTITUTO TÉCNICO DE FORMACIÓN POLICIAL</v>
          </cell>
          <cell r="DI59" t="str">
            <v>NO</v>
          </cell>
        </row>
        <row r="60">
          <cell r="Y60" t="str">
            <v>JUNTA LOCAL DE CONCILIACIÓN Y ARBITRAJE DEL DF</v>
          </cell>
          <cell r="AJ60" t="str">
            <v>12PDLR</v>
          </cell>
          <cell r="AK60" t="str">
            <v>CAJA DE PREVISIÓN PARA TRABAJADORES A LISTA DE RAYA DEL GDF</v>
          </cell>
          <cell r="AL60" t="str">
            <v>UNIDAD RESPONSABLE: 12 PD LR CAJA DE PREVISIÓN PARA TRABAJADORES A LISTA DE RAYA DEL GDF</v>
          </cell>
          <cell r="AM60" t="str">
            <v>CAPTRALIR</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AY60" t="str">
            <v>JEFATURA DE GOBIERNO DEL DF</v>
          </cell>
          <cell r="AZ60" t="str">
            <v>UNIDAD RESPONSABLE: 01 C0 01 JEFATURA DE GOBIERNO DEL DF</v>
          </cell>
          <cell r="DE60" t="str">
            <v>JEFATURA DE GOBIERNO DEL DF</v>
          </cell>
          <cell r="DF60" t="str">
            <v>NO</v>
          </cell>
          <cell r="DH60" t="str">
            <v>JEFATURA DE GOBIERNO DEL DF</v>
          </cell>
          <cell r="DI60" t="str">
            <v>NO</v>
          </cell>
        </row>
        <row r="61">
          <cell r="Y61" t="str">
            <v>METROBÚS</v>
          </cell>
          <cell r="AJ61" t="str">
            <v>12PDPP</v>
          </cell>
          <cell r="AK61" t="str">
            <v>CAJA DE PREVISIÓN DE LA POLICÍA PREVENTIVA</v>
          </cell>
          <cell r="AL61" t="str">
            <v>UNIDAD RESPONSABLE: 12 PD PP CAJA DE PREVISIÓN DE LA POLICÍA PREVENTIVA</v>
          </cell>
          <cell r="AM61" t="str">
            <v>CAPREPOLI</v>
          </cell>
          <cell r="AO61" t="str">
            <v>07</v>
          </cell>
          <cell r="AR61" t="str">
            <v>CONSEJERÍA JURÍDICA Y SERVICIOS LEGALES</v>
          </cell>
          <cell r="AS61" t="str">
            <v>SÍ</v>
          </cell>
          <cell r="AU61" t="str">
            <v>051109</v>
          </cell>
          <cell r="AV61" t="str">
            <v>Coordinar políticas sectoriales</v>
          </cell>
          <cell r="AW61" t="str">
            <v>A/P</v>
          </cell>
          <cell r="AY61" t="str">
            <v>JUNTA LOCAL DE CONCILIACIÓN Y ARBITRAJE DEL DF</v>
          </cell>
          <cell r="AZ61" t="str">
            <v>UNIDAD RESPONSABLE: 22 A0 00 JUNTA LOCAL DE CONCILIACIÓN Y ARBITRAJE DEL DF</v>
          </cell>
          <cell r="DE61" t="str">
            <v>JUNTA LOCAL DE CONCILIACIÓN Y ARBITRAJE DEL DF</v>
          </cell>
          <cell r="DF61" t="str">
            <v>NO</v>
          </cell>
          <cell r="DH61" t="str">
            <v>JUNTA LOCAL DE CONCILIACIÓN Y ARBITRAJE DEL DF</v>
          </cell>
          <cell r="DI61" t="str">
            <v>NO</v>
          </cell>
        </row>
        <row r="62">
          <cell r="Y62" t="str">
            <v>OFICIALÍA MAYOR</v>
          </cell>
          <cell r="AJ62" t="str">
            <v>12PECM</v>
          </cell>
          <cell r="AK62" t="str">
            <v>CORPORACIÓN MEXICANA DE IMPRESIÓN S.A. DE C.V.</v>
          </cell>
          <cell r="AL62" t="str">
            <v>UNIDAD RESPONSABLE: 12 PE CM CORPORACIÓN MEXICANA DE IMPRESIÓN S.A. DE C.V.</v>
          </cell>
          <cell r="AM62" t="str">
            <v>COMISA</v>
          </cell>
          <cell r="AO62" t="str">
            <v>08</v>
          </cell>
          <cell r="AR62" t="str">
            <v>CONSEJO DE EVALUACIÓN DEL DESARROLLO SOCIAL DEL DF</v>
          </cell>
          <cell r="AS62" t="str">
            <v>NO</v>
          </cell>
          <cell r="AU62" t="str">
            <v>060001</v>
          </cell>
          <cell r="AV62" t="str">
            <v>Cubrir el servicio de la deuda</v>
          </cell>
          <cell r="AW62" t="str">
            <v>A/P</v>
          </cell>
          <cell r="AY62" t="str">
            <v>METROBÚS</v>
          </cell>
          <cell r="AZ62" t="str">
            <v>UNIDAD RESPONSABLE: 10 PD MB METROBÚS</v>
          </cell>
          <cell r="DE62" t="str">
            <v>METROBÚS</v>
          </cell>
          <cell r="DF62" t="str">
            <v>NO</v>
          </cell>
          <cell r="DH62" t="str">
            <v>METROBÚS</v>
          </cell>
          <cell r="DI62" t="str">
            <v>NO</v>
          </cell>
        </row>
        <row r="63">
          <cell r="Y63" t="str">
            <v>POLICÍA AUXILIAR DEL DF</v>
          </cell>
          <cell r="AJ63" t="str">
            <v>12PESM</v>
          </cell>
          <cell r="AK63" t="str">
            <v>SERVICIOS METROPOLITANOS  S.A. DE C.V.</v>
          </cell>
          <cell r="AL63" t="str">
            <v>UNIDAD RESPONSABLE: 12 PE SM SERVICIOS METROPOLITANOS  S.A. DE C.V.</v>
          </cell>
          <cell r="AM63" t="str">
            <v>SERVIMET</v>
          </cell>
          <cell r="AO63" t="str">
            <v>09</v>
          </cell>
          <cell r="AR63" t="str">
            <v>CONSEJO DE LA JUDICATURA DEL DF</v>
          </cell>
          <cell r="AS63" t="str">
            <v>NO</v>
          </cell>
          <cell r="AU63" t="str">
            <v>060002</v>
          </cell>
          <cell r="AV63" t="str">
            <v>Operar el sistema recaudatorio del Distrito Federal</v>
          </cell>
          <cell r="AW63" t="str">
            <v>Acción</v>
          </cell>
          <cell r="AY63" t="str">
            <v>OFICIALÍA MAYOR</v>
          </cell>
          <cell r="AZ63" t="str">
            <v>UNIDAD RESPONSABLE: 12 C0 01 OFICIALÍA MAYOR</v>
          </cell>
          <cell r="DE63" t="str">
            <v>OFICIALÍA MAYOR</v>
          </cell>
          <cell r="DF63" t="str">
            <v>NO</v>
          </cell>
          <cell r="DH63" t="str">
            <v>OFICIALÍA MAYOR</v>
          </cell>
          <cell r="DI63" t="str">
            <v>NO</v>
          </cell>
        </row>
        <row r="64">
          <cell r="Y64" t="str">
            <v>POLICÍA BANCARIA E INDUSTRIAL</v>
          </cell>
          <cell r="AJ64" t="str">
            <v>12PFCX</v>
          </cell>
          <cell r="AK64" t="str">
            <v>FIDEICOMISO PÚBLICO COMPLEJO AMBIENTAL "XOCHIMILCO"</v>
          </cell>
          <cell r="AL64" t="str">
            <v>UNIDAD RESPONSABLE: 12 PF CX FIDEICOMISO PÚBLICO COMPLEJO AMBIENTAL "XOCHIMILCO"</v>
          </cell>
          <cell r="AM64" t="str">
            <v>FIDXOCH</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AY64" t="str">
            <v>POLICÍA AUXILIAR DEL DF</v>
          </cell>
          <cell r="AZ64" t="str">
            <v>UNIDAD RESPONSABLE: 11 CD 02 POLICÍA AUXILIAR DEL DF</v>
          </cell>
          <cell r="DE64" t="str">
            <v>POLICÍA AUXILIAR DEL DF</v>
          </cell>
          <cell r="DF64" t="str">
            <v>NO</v>
          </cell>
          <cell r="DH64" t="str">
            <v>POLICÍA AUXILIAR DEL DF</v>
          </cell>
          <cell r="DI64" t="str">
            <v>NO</v>
          </cell>
        </row>
        <row r="65">
          <cell r="Y65" t="str">
            <v>PROCURADURÍA AMBIENTAL Y DEL ORDENAMIENTO TERRITORIAL DEL DF</v>
          </cell>
          <cell r="AJ65" t="str">
            <v>13C001</v>
          </cell>
          <cell r="AK65" t="str">
            <v>CONTRALORÍA GENERAL</v>
          </cell>
          <cell r="AL65" t="str">
            <v>UNIDAD RESPONSABLE: 13 C0 01 CONTRALORÍA GENERAL</v>
          </cell>
          <cell r="AM65" t="str">
            <v>CONTRALORIA</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AY65" t="str">
            <v>POLICÍA BANCARIA E INDUSTRIAL</v>
          </cell>
          <cell r="AZ65" t="str">
            <v>UNIDAD RESPONSABLE: 11 CD 03 POLICÍA BANCARIA E INDUSTRIAL</v>
          </cell>
          <cell r="DE65" t="str">
            <v>POLICÍA BANCARIA E INDUSTRIAL</v>
          </cell>
          <cell r="DF65" t="str">
            <v>NO</v>
          </cell>
          <cell r="DH65" t="str">
            <v>POLICÍA BANCARIA E INDUSTRIAL</v>
          </cell>
          <cell r="DI65" t="str">
            <v>NO</v>
          </cell>
        </row>
        <row r="66">
          <cell r="Y66" t="str">
            <v>PROCURADURÍA GENERAL DE JUSTICIA DEL DF</v>
          </cell>
          <cell r="AJ66" t="str">
            <v>14C000</v>
          </cell>
          <cell r="AK66" t="str">
            <v>PROCURADURÍA GENERAL DE JUSTICIA DEL DF</v>
          </cell>
          <cell r="AL66" t="str">
            <v>UNIDAD RESPONSABLE: 14 C0 00 PROCURADURÍA GENERAL DE JUSTICIA DEL DF</v>
          </cell>
          <cell r="AM66" t="str">
            <v>PGJDF</v>
          </cell>
          <cell r="AO66" t="str">
            <v>12</v>
          </cell>
          <cell r="AR66" t="str">
            <v>CORPORACIÓN MEXICANA DE IMPRESIÓN S.A. DE C.V.</v>
          </cell>
          <cell r="AS66" t="str">
            <v>NO</v>
          </cell>
          <cell r="AU66" t="str">
            <v>060005</v>
          </cell>
          <cell r="AV66" t="str">
            <v>Operar fondos y manejo de deuda del Distrito Federal</v>
          </cell>
          <cell r="AW66" t="str">
            <v>A/P</v>
          </cell>
          <cell r="AY66" t="str">
            <v>PROCURADURÍA AMBIENTAL Y DEL ORDENAMIENTO TERRITORIAL DEL DF</v>
          </cell>
          <cell r="AZ66" t="str">
            <v>UNIDAD RESPONSABLE: 30 PD PA PROCURADURÍA AMBIENTAL Y DEL ORDENAMIENTO TERRITORIAL DEL DF</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J67" t="str">
            <v>14CD01</v>
          </cell>
          <cell r="AK67" t="str">
            <v>INSTITUTO DE FORMACIÓN PROFESIONAL</v>
          </cell>
          <cell r="AL67" t="str">
            <v>UNIDAD RESPONSABLE: 14 CD 01 INSTITUTO DE FORMACIÓN PROFESIONAL</v>
          </cell>
          <cell r="AM67" t="str">
            <v>IFP</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AY67" t="str">
            <v>PROCURADURÍA GENERAL DE JUSTICIA DEL DF</v>
          </cell>
          <cell r="AZ67" t="str">
            <v>UNIDAD RESPONSABLE: 14 C0 00 PROCURADURÍA GENERAL DE JUSTICIA DEL DF</v>
          </cell>
          <cell r="DE67" t="str">
            <v>PROCURADURÍA GENERAL DE JUSTICIA DEL DF</v>
          </cell>
          <cell r="DF67" t="str">
            <v>NO</v>
          </cell>
          <cell r="DH67" t="str">
            <v>PROCURADURÍA GENERAL DE JUSTICIA DEL DF</v>
          </cell>
          <cell r="DI67" t="str">
            <v>NO</v>
          </cell>
        </row>
        <row r="68">
          <cell r="Y68" t="str">
            <v>RED DE TRANSPORTE DE PASAJEROS DEL DF</v>
          </cell>
          <cell r="AJ68" t="str">
            <v>14P0AV</v>
          </cell>
          <cell r="AK68" t="str">
            <v>FONDO PARA LA ATENCIÓN Y APOYO A LAS VÍCTIMAS DEL DELITO</v>
          </cell>
          <cell r="AL68" t="str">
            <v>UNIDAD RESPONSABLE: 14 P0 AV FONDO PARA LA ATENCIÓN Y APOYO A LAS VÍCTIMAS DEL DELITO</v>
          </cell>
          <cell r="AM68" t="str">
            <v>FAAVID</v>
          </cell>
          <cell r="AO68" t="str">
            <v>14</v>
          </cell>
          <cell r="AR68" t="str">
            <v>DELEGACIÓN AZCAPOTZALCO</v>
          </cell>
          <cell r="AS68" t="str">
            <v>SÍ</v>
          </cell>
          <cell r="AU68" t="str">
            <v>060007</v>
          </cell>
          <cell r="AV68" t="str">
            <v>Elaborar y difundir documentos financieros de rendición de cuentas</v>
          </cell>
          <cell r="AW68" t="str">
            <v>Documento</v>
          </cell>
          <cell r="AY68" t="str">
            <v>PROCURADURÍA SOCIAL DEL DF</v>
          </cell>
          <cell r="AZ68" t="str">
            <v>UNIDAD RESPONSABLE: 08 PD PS PROCURADURÍA SOCIAL DEL DF</v>
          </cell>
          <cell r="DE68" t="str">
            <v>PROCURADURÍA SOCIAL DEL DF</v>
          </cell>
          <cell r="DF68" t="str">
            <v>NO</v>
          </cell>
          <cell r="DH68" t="str">
            <v>PROCURADURÍA SOCIAL DEL DF</v>
          </cell>
          <cell r="DI68" t="str">
            <v>NO</v>
          </cell>
        </row>
        <row r="69">
          <cell r="Y69" t="str">
            <v>SECRETARÍA DE CULTURA</v>
          </cell>
          <cell r="AJ69" t="str">
            <v>14P0FS</v>
          </cell>
          <cell r="AK69" t="str">
            <v>FONDO DE SEGURIDAD PÚBLICA DEL DF</v>
          </cell>
          <cell r="AL69" t="str">
            <v>UNIDAD RESPONSABLE: 14 P0 FS FONDO DE SEGURIDAD PÚBLICA DEL DF</v>
          </cell>
          <cell r="AM69" t="str">
            <v>FOSEGDF</v>
          </cell>
          <cell r="AO69" t="str">
            <v>15</v>
          </cell>
          <cell r="AR69" t="str">
            <v>DELEGACIÓN BENITO JUÁREZ</v>
          </cell>
          <cell r="AS69" t="str">
            <v>SÍ</v>
          </cell>
          <cell r="AU69" t="str">
            <v>060008</v>
          </cell>
          <cell r="AV69" t="str">
            <v>Devolver ingresos percibidos indebidamente en ejercicios fiscales anteriores</v>
          </cell>
          <cell r="AW69" t="str">
            <v>A/P</v>
          </cell>
          <cell r="AY69" t="str">
            <v>RED DE TRANSPORTE DE PASAJEROS DEL DF</v>
          </cell>
          <cell r="AZ69" t="str">
            <v>UNIDAD RESPONSABLE: 10 PD RT RED DE TRANSPORTE DE PASAJEROS DEL DF</v>
          </cell>
          <cell r="DE69" t="str">
            <v>RED DE TRANSPORTE DE PASAJEROS DEL DF</v>
          </cell>
          <cell r="DF69" t="str">
            <v>NO</v>
          </cell>
          <cell r="DH69" t="str">
            <v>RED DE TRANSPORTE DE PASAJEROS DEL DF</v>
          </cell>
          <cell r="DI69" t="str">
            <v>NO</v>
          </cell>
        </row>
        <row r="70">
          <cell r="Y70" t="str">
            <v>SECRETARÍA DE DESARROLLO ECONÓMICO</v>
          </cell>
          <cell r="AJ70" t="str">
            <v>15C000</v>
          </cell>
          <cell r="AK70" t="str">
            <v>FONDO DE COINVERSIÓN</v>
          </cell>
          <cell r="AL70" t="str">
            <v>UNIDAD RESPONSABLE: 15 C0 00 FONDO DE COINVERSIÓN</v>
          </cell>
          <cell r="AM70" t="str">
            <v>FONCOI</v>
          </cell>
          <cell r="AO70" t="str">
            <v>16</v>
          </cell>
          <cell r="AR70" t="str">
            <v>DELEGACIÓN COYOACÁN</v>
          </cell>
          <cell r="AS70" t="str">
            <v>SÍ</v>
          </cell>
          <cell r="AU70" t="str">
            <v>060009</v>
          </cell>
          <cell r="AV70" t="str">
            <v>Ampliar, actualizar, depurar y controlarlos padrones cartográfico catastral</v>
          </cell>
          <cell r="AW70" t="str">
            <v>Acción</v>
          </cell>
          <cell r="AY70" t="str">
            <v>SECRETARÍA DE CULTURA</v>
          </cell>
          <cell r="AZ70" t="str">
            <v>UNIDAD RESPONSABLE: 31 C0 00 SECRETARÍA DE CULTURA</v>
          </cell>
          <cell r="DE70" t="str">
            <v>SECRETARÍA DE CULTURA</v>
          </cell>
          <cell r="DF70" t="str">
            <v>NO</v>
          </cell>
          <cell r="DH70" t="str">
            <v>SECRETARÍA DE CULTURA</v>
          </cell>
          <cell r="DI70" t="str">
            <v>NO</v>
          </cell>
        </row>
        <row r="71">
          <cell r="Y71" t="str">
            <v>SECRETARÍA DE DESARROLLO RURAL Y EQUIDAD PARA LAS COMUNIDADES</v>
          </cell>
          <cell r="AJ71" t="str">
            <v>16C000</v>
          </cell>
          <cell r="AK71" t="str">
            <v>DEUDA PÚBLICA DEL DF</v>
          </cell>
          <cell r="AL71" t="str">
            <v>UNIDAD RESPONSABLE: 16 C0 00 DEUDA PÚBLICA DEL DF</v>
          </cell>
          <cell r="AM71" t="str">
            <v>DEUDA</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AY71" t="str">
            <v>SECRETARÍA DE DESARROLLO ECONÓMICO</v>
          </cell>
          <cell r="AZ71" t="str">
            <v>UNIDAD RESPONSABLE: 04 C0 01 SECRETARÍA DE DESARROLLO ECONÓMICO</v>
          </cell>
          <cell r="DE71" t="str">
            <v>SECRETARÍA DE DESARROLLO ECONÓMICO</v>
          </cell>
          <cell r="DF71" t="str">
            <v>NO</v>
          </cell>
          <cell r="DH71" t="str">
            <v>SECRETARÍA DE DESARROLLO ECONÓMICO</v>
          </cell>
          <cell r="DI71" t="str">
            <v>NO</v>
          </cell>
        </row>
        <row r="72">
          <cell r="Y72" t="str">
            <v>SECRETARÍA DE DESARROLLO SOCIAL</v>
          </cell>
          <cell r="AJ72" t="str">
            <v>17L000</v>
          </cell>
          <cell r="AK72" t="str">
            <v>ASAMBLEA LEGISLATIVA DEL DF</v>
          </cell>
          <cell r="AL72" t="str">
            <v>UNIDAD RESPONSABLE: 17 L0 00 ASAMBLEA LEGISLATIVA DEL DF</v>
          </cell>
          <cell r="AM72" t="str">
            <v>ALDF</v>
          </cell>
          <cell r="AO72" t="str">
            <v>18</v>
          </cell>
          <cell r="AR72" t="str">
            <v>DELEGACIÓN CUAUHTÉMOC</v>
          </cell>
          <cell r="AS72" t="str">
            <v>SÍ</v>
          </cell>
          <cell r="AU72" t="str">
            <v>060011</v>
          </cell>
          <cell r="AV72" t="str">
            <v>Llevar a cabo la administración financiera de la hacienda pública</v>
          </cell>
          <cell r="AW72" t="str">
            <v>A/P</v>
          </cell>
          <cell r="AY72" t="str">
            <v>SECRETARÍA DE DESARROLLO RURAL Y EQUIDAD PARA LAS COMUNIDADES</v>
          </cell>
          <cell r="AZ72" t="str">
            <v>UNIDAD RESPONSABLE: 35 C0 01 SECRETARÍA DE DESARROLLO RURAL Y EQUIDAD PARA LAS COMUNIDADES</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J73" t="str">
            <v>18L000</v>
          </cell>
          <cell r="AK73" t="str">
            <v>CONTADURÍA MAYOR DE HACIENDA DE LA ALDF</v>
          </cell>
          <cell r="AL73" t="str">
            <v>UNIDAD RESPONSABLE: 18 L0 00 CONTADURÍA MAYOR DE HACIENDA DE LA ALDF</v>
          </cell>
          <cell r="AM73" t="str">
            <v>CMHALDF</v>
          </cell>
          <cell r="AO73" t="str">
            <v>19</v>
          </cell>
          <cell r="AR73" t="str">
            <v>DELEGACIÓN GUSTAVO A. MADERO</v>
          </cell>
          <cell r="AS73" t="str">
            <v>SÍ</v>
          </cell>
          <cell r="AU73" t="str">
            <v>060012</v>
          </cell>
          <cell r="AV73" t="str">
            <v>Programar y realizar auditorias directas a contribuyentes</v>
          </cell>
          <cell r="AW73" t="str">
            <v>Acción</v>
          </cell>
          <cell r="AY73" t="str">
            <v>SECRETARÍA DE DESARROLLO SOCIAL</v>
          </cell>
          <cell r="AZ73" t="str">
            <v>UNIDAD RESPONSABLE: 08 C0 01 SECRETARÍA DE DESARROLLO SOCIAL</v>
          </cell>
          <cell r="DE73" t="str">
            <v>SECRETARÍA DE DESARROLLO SOCIAL</v>
          </cell>
          <cell r="DF73" t="str">
            <v>NO</v>
          </cell>
          <cell r="DH73" t="str">
            <v>SECRETARÍA DE DESARROLLO SOCIAL</v>
          </cell>
          <cell r="DI73" t="str">
            <v>NO</v>
          </cell>
        </row>
        <row r="74">
          <cell r="Y74" t="str">
            <v>SECRETARÍA DE EDUCACIÓN</v>
          </cell>
          <cell r="AJ74" t="str">
            <v>19J000</v>
          </cell>
          <cell r="AK74" t="str">
            <v>TRIBUNAL SUPERIOR DE JUSTICIA DEL DF</v>
          </cell>
          <cell r="AL74" t="str">
            <v>UNIDAD RESPONSABLE: 19 J0 00 TRIBUNAL SUPERIOR DE JUSTICIA DEL DF</v>
          </cell>
          <cell r="AM74" t="str">
            <v>TSJDF</v>
          </cell>
          <cell r="AO74" t="str">
            <v>20</v>
          </cell>
          <cell r="AR74" t="str">
            <v>DELEGACIÓN IZTACALCO</v>
          </cell>
          <cell r="AS74" t="str">
            <v>SÍ</v>
          </cell>
          <cell r="AU74" t="str">
            <v>060013</v>
          </cell>
          <cell r="AV74" t="str">
            <v>Diseñar e instrumentar la política fiscal del Gobierno del Distrito Federal</v>
          </cell>
          <cell r="AW74" t="str">
            <v>Acción</v>
          </cell>
          <cell r="AY74" t="str">
            <v>SECRETARÍA DE DESARROLLO URBANO Y VIVIENDA</v>
          </cell>
          <cell r="AZ74" t="str">
            <v>UNIDAD RESPONSABLE: 03 C0 01 SECRETARÍA DE DESARROLLO URBANO Y VIVIENDA</v>
          </cell>
          <cell r="DE74" t="str">
            <v>SECRETARÍA DE DESARROLLO URBANO Y VIVIENDA</v>
          </cell>
          <cell r="DF74" t="str">
            <v>NO</v>
          </cell>
          <cell r="DH74" t="str">
            <v>SECRETARÍA DE DESARROLLO URBANO Y VIVIENDA</v>
          </cell>
          <cell r="DI74" t="str">
            <v>NO</v>
          </cell>
        </row>
        <row r="75">
          <cell r="Y75" t="str">
            <v>SECRETARÍA DE FINANZAS</v>
          </cell>
          <cell r="AJ75" t="str">
            <v>20J000</v>
          </cell>
          <cell r="AK75" t="str">
            <v>CONSEJO DE LA JUDICATURA DEL DF</v>
          </cell>
          <cell r="AL75" t="str">
            <v>UNIDAD RESPONSABLE: 20 J0 00 CONSEJO DE LA JUDICATURA DEL DF</v>
          </cell>
          <cell r="AM75" t="str">
            <v>CJDF</v>
          </cell>
          <cell r="AO75" t="str">
            <v>21</v>
          </cell>
          <cell r="AR75" t="str">
            <v>DELEGACIÓN IZTAPALAPA</v>
          </cell>
          <cell r="AS75" t="str">
            <v>SÍ</v>
          </cell>
          <cell r="AU75" t="str">
            <v>060014</v>
          </cell>
          <cell r="AV75" t="str">
            <v>Registrar el ejercicio del gasto del Gobierno del Distrito Federal</v>
          </cell>
          <cell r="AW75" t="str">
            <v>A/P</v>
          </cell>
          <cell r="AY75" t="str">
            <v>SECRETARÍA DE EDUCACIÓN</v>
          </cell>
          <cell r="AZ75" t="str">
            <v>UNIDAD RESPONSABLE: 36 C0 01 SECRETARÍA DE EDUCACIÓN</v>
          </cell>
          <cell r="DE75" t="str">
            <v>SECRETARÍA DE EDUCACIÓN</v>
          </cell>
          <cell r="DF75" t="str">
            <v>NO</v>
          </cell>
          <cell r="DH75" t="str">
            <v>SECRETARÍA DE EDUCACIÓN</v>
          </cell>
          <cell r="DI75" t="str">
            <v>SÍ</v>
          </cell>
        </row>
        <row r="76">
          <cell r="Y76" t="str">
            <v>SECRETARÍA DE GOBIERNO</v>
          </cell>
          <cell r="AJ76" t="str">
            <v>21A000</v>
          </cell>
          <cell r="AK76" t="str">
            <v>TRIBUNAL DE LO CONTENCIOSO ADMINISTRATIVO DEL DF</v>
          </cell>
          <cell r="AL76" t="str">
            <v>UNIDAD RESPONSABLE: 21 A0 00 TRIBUNAL DE LO CONTENCIOSO ADMINISTRATIVO DEL DF</v>
          </cell>
          <cell r="AM76" t="str">
            <v>TCADF</v>
          </cell>
          <cell r="AO76" t="str">
            <v>22</v>
          </cell>
          <cell r="AR76" t="str">
            <v>DELEGACIÓN MAGDALENA CONTRERAS</v>
          </cell>
          <cell r="AS76" t="str">
            <v>SÍ</v>
          </cell>
          <cell r="AU76" t="str">
            <v>060015</v>
          </cell>
          <cell r="AV76" t="str">
            <v>Realizar acciones de inteligencia financiera</v>
          </cell>
          <cell r="AW76" t="str">
            <v>Acción</v>
          </cell>
          <cell r="AY76" t="str">
            <v>SECRETARÍA DE FINANZAS</v>
          </cell>
          <cell r="AZ76" t="str">
            <v>UNIDAD RESPONSABLE: 09 C0 01 SECRETARÍA DE FINANZAS</v>
          </cell>
          <cell r="DE76" t="str">
            <v>SECRETARÍA DE FINANZAS</v>
          </cell>
          <cell r="DF76" t="str">
            <v>NO</v>
          </cell>
          <cell r="DH76" t="str">
            <v>SECRETARÍA DE FINANZAS</v>
          </cell>
          <cell r="DI76" t="str">
            <v>NO</v>
          </cell>
        </row>
        <row r="77">
          <cell r="Y77" t="str">
            <v>SECRETARÍA DE MEDIO AMBIENTE</v>
          </cell>
          <cell r="AJ77" t="str">
            <v>22A000</v>
          </cell>
          <cell r="AK77" t="str">
            <v>JUNTA LOCAL DE CONCILIACIÓN Y ARBITRAJE DEL DF</v>
          </cell>
          <cell r="AL77" t="str">
            <v>UNIDAD RESPONSABLE: 22 A0 00 JUNTA LOCAL DE CONCILIACIÓN Y ARBITRAJE DEL DF</v>
          </cell>
          <cell r="AM77" t="str">
            <v>JLCA</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AY77" t="str">
            <v>SECRETARÍA DE GOBIERNO</v>
          </cell>
          <cell r="AZ77" t="str">
            <v>UNIDAD RESPONSABLE: 02 C0 01 SECRETARÍA DE GOBIERNO</v>
          </cell>
          <cell r="DE77" t="str">
            <v>SECRETARÍA DE GOBIERNO</v>
          </cell>
          <cell r="DF77" t="str">
            <v>NO</v>
          </cell>
          <cell r="DH77" t="str">
            <v>SECRETARÍA DE GOBIERNO</v>
          </cell>
          <cell r="DI77" t="str">
            <v>NO</v>
          </cell>
        </row>
        <row r="78">
          <cell r="Y78" t="str">
            <v>SECRETARÍA DE OBRAS Y SERVICIOS</v>
          </cell>
          <cell r="AJ78" t="str">
            <v>23A000</v>
          </cell>
          <cell r="AK78" t="str">
            <v>COMISIÓN DE DERECHOS HUMANOS DEL DF</v>
          </cell>
          <cell r="AL78" t="str">
            <v>UNIDAD RESPONSABLE: 23 A0 00 COMISIÓN DE DERECHOS HUMANOS DEL DF</v>
          </cell>
          <cell r="AM78" t="str">
            <v>CDHDF</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AY78" t="str">
            <v>SECRETARÍA DE MEDIO AMBIENTE</v>
          </cell>
          <cell r="AZ78" t="str">
            <v>UNIDAD RESPONSABLE: 06 C0 01 SECRETARÍA DE MEDIO AMBIENTE</v>
          </cell>
          <cell r="DE78" t="str">
            <v>SECRETARÍA DE MEDIO AMBIENTE</v>
          </cell>
          <cell r="DF78" t="str">
            <v>NO</v>
          </cell>
          <cell r="DH78" t="str">
            <v>SECRETARÍA DE MEDIO AMBIENTE</v>
          </cell>
          <cell r="DI78" t="str">
            <v>NO</v>
          </cell>
        </row>
        <row r="79">
          <cell r="Y79" t="str">
            <v>SECRETARÍA DE PROTECCIÓN CIVIL</v>
          </cell>
          <cell r="AJ79" t="str">
            <v>24A000</v>
          </cell>
          <cell r="AK79" t="str">
            <v>INSTITUTO ELECTORAL DEL DF</v>
          </cell>
          <cell r="AL79" t="str">
            <v>UNIDAD RESPONSABLE: 24 A0 00 INSTITUTO ELECTORAL DEL DF</v>
          </cell>
          <cell r="AM79" t="str">
            <v>IEDF</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AY79" t="str">
            <v>SECRETARÍA DE OBRAS Y SERVICIOS</v>
          </cell>
          <cell r="AZ79" t="str">
            <v>UNIDAD RESPONSABLE: 07 C0 01 SECRETARÍA DE OBRAS Y SERVICIOS</v>
          </cell>
          <cell r="DE79" t="str">
            <v>SECRETARÍA DE OBRAS Y SERVICIOS</v>
          </cell>
          <cell r="DF79" t="str">
            <v>NO</v>
          </cell>
          <cell r="DH79" t="str">
            <v>SECRETARÍA DE OBRAS Y SERVICIOS</v>
          </cell>
          <cell r="DI79" t="str">
            <v>NO</v>
          </cell>
        </row>
        <row r="80">
          <cell r="Y80" t="str">
            <v>SECRETARÍA DE SALUD</v>
          </cell>
          <cell r="AJ80" t="str">
            <v>25C001</v>
          </cell>
          <cell r="AK80" t="str">
            <v>CONSEJERÍA JURÍDICA Y SERVICIOS LEGALES</v>
          </cell>
          <cell r="AL80" t="str">
            <v>UNIDAD RESPONSABLE: 25 C0 01 CONSEJERÍA JURÍDICA Y SERVICIOS LEGALES</v>
          </cell>
          <cell r="AM80" t="str">
            <v>CJSL</v>
          </cell>
          <cell r="AO80" t="str">
            <v>26</v>
          </cell>
          <cell r="AR80" t="str">
            <v>DELEGACIÓN TLALPAN</v>
          </cell>
          <cell r="AS80" t="str">
            <v>SÍ</v>
          </cell>
          <cell r="AU80" t="str">
            <v>060019</v>
          </cell>
          <cell r="AV80" t="str">
            <v>Innovar servicios de atención</v>
          </cell>
          <cell r="AW80" t="str">
            <v>Servicio</v>
          </cell>
          <cell r="AY80" t="str">
            <v>SECRETARÍA DE PROTECCIÓN CIVIL</v>
          </cell>
          <cell r="AZ80" t="str">
            <v>UNIDAD RESPONSABLE: 34 C0 01 SECRETARÍA DE PROTECCIÓN CIVIL</v>
          </cell>
          <cell r="DE80" t="str">
            <v>SECRETARÍA DE PROTECCIÓN CIVIL</v>
          </cell>
          <cell r="DF80" t="str">
            <v>SÍ</v>
          </cell>
          <cell r="DH80" t="str">
            <v>SECRETARÍA DE PROTECCIÓN CIVIL</v>
          </cell>
          <cell r="DI80" t="str">
            <v>NO</v>
          </cell>
        </row>
        <row r="81">
          <cell r="Y81" t="str">
            <v>SECRETARÍA DE SEGURIDAD PÚBLICA</v>
          </cell>
          <cell r="AJ81" t="str">
            <v>26C001</v>
          </cell>
          <cell r="AK81" t="str">
            <v>SECRETARÍA DE SALUD</v>
          </cell>
          <cell r="AL81" t="str">
            <v>UNIDAD RESPONSABLE: 26 C0 01 SECRETARÍA DE SALUD</v>
          </cell>
          <cell r="AM81" t="str">
            <v>SALUD</v>
          </cell>
          <cell r="AO81" t="str">
            <v>27</v>
          </cell>
          <cell r="AR81" t="str">
            <v>DELEGACIÓN VENUSTIANO CARRANZA</v>
          </cell>
          <cell r="AS81" t="str">
            <v>SÍ</v>
          </cell>
          <cell r="AU81" t="str">
            <v>060059</v>
          </cell>
          <cell r="AV81" t="str">
            <v>Otorgar servicios de apoyo administrativo</v>
          </cell>
          <cell r="AW81" t="str">
            <v>A/P</v>
          </cell>
          <cell r="AY81" t="str">
            <v>SECRETARÍA DE SALUD</v>
          </cell>
          <cell r="AZ81" t="str">
            <v>UNIDAD RESPONSABLE: 26 C0 01 SECRETARÍA DE SALUD</v>
          </cell>
          <cell r="DE81" t="str">
            <v>SECRETARÍA DE SALUD</v>
          </cell>
          <cell r="DF81" t="str">
            <v>NO</v>
          </cell>
          <cell r="DH81" t="str">
            <v>SECRETARÍA DE SALUD</v>
          </cell>
          <cell r="DI81" t="str">
            <v>NO</v>
          </cell>
        </row>
        <row r="82">
          <cell r="Y82" t="str">
            <v>SECRETARÍA DE TRANSPORTE Y VIALIDAD</v>
          </cell>
          <cell r="AJ82" t="str">
            <v>26PDSP</v>
          </cell>
          <cell r="AK82" t="str">
            <v>SERVICIOS DE SALUD PÚBLICA DEL DF</v>
          </cell>
          <cell r="AL82" t="str">
            <v>UNIDAD RESPONSABLE: 26 PD SP SERVICIOS DE SALUD PÚBLICA DEL DF</v>
          </cell>
          <cell r="AM82" t="str">
            <v>SSDF</v>
          </cell>
          <cell r="AO82" t="str">
            <v>28</v>
          </cell>
          <cell r="AR82" t="str">
            <v>DELEGACIÓN XOCHIMILCO</v>
          </cell>
          <cell r="AS82" t="str">
            <v>SÍ</v>
          </cell>
          <cell r="AU82" t="str">
            <v>070042</v>
          </cell>
          <cell r="AV82" t="str">
            <v>Transferencias a Órganos Autónomos</v>
          </cell>
          <cell r="AW82" t="str">
            <v>A/P</v>
          </cell>
          <cell r="AY82" t="str">
            <v>SECRETARÍA DE SEGURIDAD PÚBLICA</v>
          </cell>
          <cell r="AZ82" t="str">
            <v>UNIDAD RESPONSABLE: 11 C0 01 SECRETARÍA DE SEGURIDAD PÚBLICA</v>
          </cell>
          <cell r="DE82" t="str">
            <v>SECRETARÍA DE SEGURIDAD PÚBLICA</v>
          </cell>
          <cell r="DF82" t="str">
            <v>NO</v>
          </cell>
          <cell r="DH82" t="str">
            <v>SECRETARÍA DE SEGURIDAD PÚBLICA</v>
          </cell>
          <cell r="DI82" t="str">
            <v>NO</v>
          </cell>
        </row>
        <row r="83">
          <cell r="Y83" t="str">
            <v>SECRETARÍA DE TURISMO</v>
          </cell>
          <cell r="AJ83" t="str">
            <v>27A000</v>
          </cell>
          <cell r="AK83" t="str">
            <v>TRIBUNAL ELECTORAL DEL DF</v>
          </cell>
          <cell r="AL83" t="str">
            <v>UNIDAD RESPONSABLE: 27 A0 00 TRIBUNAL ELECTORAL DEL DF</v>
          </cell>
          <cell r="AM83" t="str">
            <v>TEDF</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AY83" t="str">
            <v>SECRETARÍA DE TRANSPORTE Y VIALIDAD</v>
          </cell>
          <cell r="AZ83" t="str">
            <v>UNIDAD RESPONSABLE: 10 C0 01 SECRETARÍA DE TRANSPORTE Y VIALIDAD</v>
          </cell>
          <cell r="DE83" t="str">
            <v>SECRETARÍA DE TRANSPORTE Y VIALIDAD</v>
          </cell>
          <cell r="DF83" t="str">
            <v>NO</v>
          </cell>
          <cell r="DH83" t="str">
            <v>SECRETARÍA DE TRANSPORTE Y VIALIDAD</v>
          </cell>
          <cell r="DI83" t="str">
            <v>NO</v>
          </cell>
        </row>
        <row r="84">
          <cell r="Y84" t="str">
            <v>SECRETARÍA DEL TRABAJO Y FOMENTO AL EMPLEO</v>
          </cell>
          <cell r="AJ84" t="str">
            <v>29A000</v>
          </cell>
          <cell r="AK84" t="str">
            <v>UNIVERSIDAD AUTÓNOMA DE LA CIUDAD DE MÉXICO</v>
          </cell>
          <cell r="AL84" t="str">
            <v>UNIDAD RESPONSABLE: 29 A0 00 UNIVERSIDAD AUTÓNOMA DE LA CIUDAD DE MÉXICO</v>
          </cell>
          <cell r="AM84" t="str">
            <v>UACM</v>
          </cell>
          <cell r="AO84" t="str">
            <v>30</v>
          </cell>
          <cell r="AR84" t="str">
            <v>FIDEICOMISO DE RECUPERACIÓN CREDITICIA DEL DF</v>
          </cell>
          <cell r="AS84" t="str">
            <v>SÍ</v>
          </cell>
          <cell r="AU84" t="str">
            <v>080002</v>
          </cell>
          <cell r="AV84" t="str">
            <v>Realizar acciones de apoyo a la seguridad pública</v>
          </cell>
          <cell r="AW84" t="str">
            <v>Acción</v>
          </cell>
          <cell r="AY84" t="str">
            <v>SECRETARÍA DE TURISMO</v>
          </cell>
          <cell r="AZ84" t="str">
            <v>UNIDAD RESPONSABLE: 05 C0 01 SECRETARÍA DE TURISMO</v>
          </cell>
          <cell r="DE84" t="str">
            <v>SECRETARÍA DE TURISMO</v>
          </cell>
          <cell r="DF84" t="str">
            <v>NO</v>
          </cell>
          <cell r="DH84" t="str">
            <v>SECRETARÍA DE TURISMO</v>
          </cell>
          <cell r="DI84" t="str">
            <v>NO</v>
          </cell>
        </row>
        <row r="85">
          <cell r="Y85" t="str">
            <v>SERVICIO DE TRANSPORTES ELÉCTRICOS DEL DF</v>
          </cell>
          <cell r="AJ85" t="str">
            <v>30PDPA</v>
          </cell>
          <cell r="AK85" t="str">
            <v>PROCURADURÍA AMBIENTAL Y DEL ORDENAMIENTO TERRITORIAL DEL DF</v>
          </cell>
          <cell r="AL85" t="str">
            <v>UNIDAD RESPONSABLE: 30 PD PA PROCURADURÍA AMBIENTAL Y DEL ORDENAMIENTO TERRITORIAL DEL DF</v>
          </cell>
          <cell r="AM85" t="str">
            <v>PAOT</v>
          </cell>
          <cell r="AO85" t="str">
            <v>31</v>
          </cell>
          <cell r="AR85" t="str">
            <v>FIDEICOMISO DEL CENTRO HISTÓRICO</v>
          </cell>
          <cell r="AS85" t="str">
            <v>SÍ</v>
          </cell>
          <cell r="AU85" t="str">
            <v>080003</v>
          </cell>
          <cell r="AV85" t="str">
            <v>Operar el programa de capacitación en materia de seguridad pública</v>
          </cell>
          <cell r="AW85" t="str">
            <v>Programa</v>
          </cell>
          <cell r="AY85" t="str">
            <v>SECRETARÍA DEL TRABAJO Y FOMENTO AL EMPLEO</v>
          </cell>
          <cell r="AZ85" t="str">
            <v>UNIDAD RESPONSABLE: 33 C0 01 SECRETARÍA DEL TRABAJO Y FOMENTO AL EMPLEO</v>
          </cell>
          <cell r="DE85" t="str">
            <v>SECRETARÍA DEL TRABAJO Y FOMENTO AL EMPLEO</v>
          </cell>
          <cell r="DF85" t="str">
            <v>NO</v>
          </cell>
          <cell r="DH85" t="str">
            <v>SECRETARÍA DEL TRABAJO Y FOMENTO AL EMPLEO</v>
          </cell>
          <cell r="DI85" t="str">
            <v>NO</v>
          </cell>
        </row>
        <row r="86">
          <cell r="Y86" t="str">
            <v>SERVICIOS DE SALUD PÚBLICA DEL DF</v>
          </cell>
          <cell r="AJ86" t="str">
            <v>31C000</v>
          </cell>
          <cell r="AK86" t="str">
            <v>SECRETARÍA DE CULTURA</v>
          </cell>
          <cell r="AL86" t="str">
            <v>UNIDAD RESPONSABLE: 31 C0 00 SECRETARÍA DE CULTURA</v>
          </cell>
          <cell r="AM86" t="str">
            <v>CULTURA</v>
          </cell>
          <cell r="AO86" t="str">
            <v>32</v>
          </cell>
          <cell r="AR86" t="str">
            <v>FIDEICOMISO EDUCACIÓN GARANTIZADA DEL DF</v>
          </cell>
          <cell r="AS86" t="str">
            <v>SÍ</v>
          </cell>
          <cell r="AU86" t="str">
            <v>080004</v>
          </cell>
          <cell r="AV86" t="str">
            <v>Proporcionar servicios complementarios</v>
          </cell>
          <cell r="AW86" t="str">
            <v>Turno</v>
          </cell>
          <cell r="AY86" t="str">
            <v>SERVICIO DE TRANSPORTES ELÉCTRICOS DEL DF</v>
          </cell>
          <cell r="AZ86" t="str">
            <v>UNIDAD RESPONSABLE: 10 PD TE SERVICIO DE TRANSPORTES ELÉCTRICOS DEL DF</v>
          </cell>
          <cell r="DE86" t="str">
            <v>SERVICIO DE TRANSPORTES ELÉCTRICOS DEL DF</v>
          </cell>
          <cell r="DF86" t="str">
            <v>NO</v>
          </cell>
          <cell r="DH86" t="str">
            <v>SERVICIO DE TRANSPORTES ELÉCTRICOS DEL DF</v>
          </cell>
          <cell r="DI86" t="str">
            <v>NO</v>
          </cell>
        </row>
        <row r="87">
          <cell r="Y87" t="str">
            <v>SERVICIOS METROPOLITANOS  S.A. DE C.V.</v>
          </cell>
          <cell r="AJ87" t="str">
            <v>31PFMA</v>
          </cell>
          <cell r="AK87" t="str">
            <v>FIDEICOMISO MUSEO DE ARTE POPULAR</v>
          </cell>
          <cell r="AL87" t="str">
            <v>UNIDAD RESPONSABLE: 31 PF MA FIDEICOMISO MUSEO DE ARTE POPULAR</v>
          </cell>
          <cell r="AM87" t="str">
            <v>MAP</v>
          </cell>
          <cell r="AO87" t="str">
            <v>33</v>
          </cell>
          <cell r="AR87" t="str">
            <v>FIDEICOMISO FONDO DE APOYO A LA PROCURACIÓN DE JUSTICIA EN EL DF</v>
          </cell>
          <cell r="AS87" t="str">
            <v>NO</v>
          </cell>
          <cell r="AU87" t="str">
            <v>080005</v>
          </cell>
          <cell r="AV87" t="str">
            <v>Operar el sistema de videovigilancia</v>
          </cell>
          <cell r="AW87" t="str">
            <v>Servicio</v>
          </cell>
          <cell r="AY87" t="str">
            <v>SERVICIOS DE SALUD PÚBLICA DEL DF</v>
          </cell>
          <cell r="AZ87" t="str">
            <v>UNIDAD RESPONSABLE: 26 PD SP SERVICIOS DE SALUD PÚBLICA DEL DF</v>
          </cell>
          <cell r="DE87" t="str">
            <v>SERVICIOS DE SALUD PÚBLICA DEL DF</v>
          </cell>
          <cell r="DF87" t="str">
            <v>NO</v>
          </cell>
          <cell r="DH87" t="str">
            <v>SERVICIOS DE SALUD PÚBLICA DEL DF</v>
          </cell>
          <cell r="DI87" t="str">
            <v>NO</v>
          </cell>
        </row>
        <row r="88">
          <cell r="Y88" t="str">
            <v>SISTEMA DE AGUAS DE LA CIUDAD DE MÉXICO</v>
          </cell>
          <cell r="AJ88" t="str">
            <v>31PFME</v>
          </cell>
          <cell r="AK88" t="str">
            <v>FIDEICOMISO MUSEO DEL ESTANQUILLO</v>
          </cell>
          <cell r="AL88" t="str">
            <v>UNIDAD RESPONSABLE: 31 PF ME FIDEICOMISO MUSEO DEL ESTANQUILLO</v>
          </cell>
          <cell r="AM88" t="str">
            <v>FIMUEST</v>
          </cell>
          <cell r="AO88" t="str">
            <v>36</v>
          </cell>
          <cell r="AR88" t="str">
            <v>FIDEICOMISO INNOVA DEL DF</v>
          </cell>
          <cell r="AS88" t="str">
            <v>NO</v>
          </cell>
          <cell r="AU88" t="str">
            <v>080006</v>
          </cell>
          <cell r="AV88" t="str">
            <v>Controlar la prestación de servicios de seguridad pública</v>
          </cell>
          <cell r="AW88" t="str">
            <v>Permisionario</v>
          </cell>
          <cell r="AY88" t="str">
            <v>SERVICIOS METROPOLITANOS  S.A. DE C.V.</v>
          </cell>
          <cell r="AZ88" t="str">
            <v>UNIDAD RESPONSABLE: 12 PE SM SERVICIOS METROPOLITANOS  S.A. DE C.V.</v>
          </cell>
          <cell r="DE88" t="str">
            <v>SERVICIOS METROPOLITANOS  S.A. DE C.V.</v>
          </cell>
          <cell r="DF88" t="str">
            <v>NO</v>
          </cell>
          <cell r="DH88" t="str">
            <v>SERVICIOS METROPOLITANOS  S.A. DE C.V.</v>
          </cell>
          <cell r="DI88" t="str">
            <v>NO</v>
          </cell>
        </row>
        <row r="89">
          <cell r="Y89" t="str">
            <v>SISTEMA DE RADIO Y TELEVISIÓN DIGITAL DEL GDF</v>
          </cell>
          <cell r="AJ89" t="str">
            <v>32A000</v>
          </cell>
          <cell r="AK89" t="str">
            <v>INSTITUTO DE ACCESO A LA INFORMACIÓN PÚBLICA DEL DF</v>
          </cell>
          <cell r="AL89" t="str">
            <v>UNIDAD RESPONSABLE: 32 A0 00 INSTITUTO DE ACCESO A LA INFORMACIÓN PÚBLICA DEL DF</v>
          </cell>
          <cell r="AM89" t="str">
            <v>INFODF</v>
          </cell>
          <cell r="AO89" t="str">
            <v>37</v>
          </cell>
          <cell r="AR89" t="str">
            <v>FIDEICOMISO MUSEO DE ARTE POPULAR</v>
          </cell>
          <cell r="AS89" t="str">
            <v>NO</v>
          </cell>
          <cell r="AU89" t="str">
            <v>080007</v>
          </cell>
          <cell r="AV89" t="str">
            <v>Brindar servicios de control y apoyo vial</v>
          </cell>
          <cell r="AW89" t="str">
            <v>Programa</v>
          </cell>
          <cell r="AY89" t="str">
            <v>SISTEMA DE AGUAS DE LA CIUDAD DE MÉXICO</v>
          </cell>
          <cell r="AZ89" t="str">
            <v>UNIDAD RESPONSABLE: 06 CD 03 SISTEMA DE AGUAS DE LA CIUDAD DE MÉXICO</v>
          </cell>
          <cell r="DE89" t="str">
            <v>SISTEMA DE AGUAS DE LA CIUDAD DE MÉXICO</v>
          </cell>
          <cell r="DF89" t="str">
            <v>NO</v>
          </cell>
          <cell r="DH89" t="str">
            <v>SISTEMA DE AGUAS DE LA CIUDAD DE MÉXICO</v>
          </cell>
          <cell r="DI89" t="str">
            <v>NO</v>
          </cell>
        </row>
        <row r="90">
          <cell r="Y90" t="str">
            <v>SISTEMA DE TRANSPORTE COLECTIVO (METRO)</v>
          </cell>
          <cell r="AJ90" t="str">
            <v>33C001</v>
          </cell>
          <cell r="AK90" t="str">
            <v>SECRETARÍA DEL TRABAJO Y FOMENTO AL EMPLEO</v>
          </cell>
          <cell r="AL90" t="str">
            <v>UNIDAD RESPONSABLE: 33 C0 01 SECRETARÍA DEL TRABAJO Y FOMENTO AL EMPLEO</v>
          </cell>
          <cell r="AM90" t="str">
            <v>TRABAJO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AY90" t="str">
            <v>SISTEMA DE RADIO Y TELEVISIÓN DIGITAL DEL GDF</v>
          </cell>
          <cell r="AZ90" t="str">
            <v>UNIDAD RESPONSABLE: 02 CD 17 SISTEMA DE RADIO Y TELEVISIÓN DIGITAL DEL GDF</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J91" t="str">
            <v>34C001</v>
          </cell>
          <cell r="AK91" t="str">
            <v>SECRETARÍA DE PROTECCIÓN CIVIL</v>
          </cell>
          <cell r="AL91" t="str">
            <v>UNIDAD RESPONSABLE: 34 C0 01 SECRETARÍA DE PROTECCIÓN CIVIL</v>
          </cell>
          <cell r="AM91" t="str">
            <v>SPC</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AY91" t="str">
            <v>SISTEMA DE RADIO Y TELEVISIÓN DIGITAL DEL GDF</v>
          </cell>
          <cell r="AZ91" t="str">
            <v>UNIDAD RESPONSABLE: 02 OD 03 SISTEMA DE RADIO Y TELEVISIÓN DIGITAL DEL GDF</v>
          </cell>
          <cell r="DE91" t="str">
            <v>SISTEMA DE TRANSPORTE COLECTIVO (METRO)</v>
          </cell>
          <cell r="DF91" t="str">
            <v>NO</v>
          </cell>
          <cell r="DH91" t="str">
            <v>SISTEMA DE TRANSPORTE COLECTIVO (METRO)</v>
          </cell>
          <cell r="DI91" t="str">
            <v>NO</v>
          </cell>
        </row>
        <row r="92">
          <cell r="Y92" t="str">
            <v>TRIBUNAL DE LO CONTENCIOSO ADMINISTRATIVO DEL DF</v>
          </cell>
          <cell r="AJ92" t="str">
            <v>34PDHB</v>
          </cell>
          <cell r="AK92" t="str">
            <v>HEROICO CUERPO DE BOMBEROS DEL DF</v>
          </cell>
          <cell r="AL92" t="str">
            <v>UNIDAD RESPONSABLE: 34 PD HB HEROICO CUERPO DE BOMBEROS DEL DF</v>
          </cell>
          <cell r="AM92" t="str">
            <v>HCBDF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AY92" t="str">
            <v>SISTEMA DE TRANSPORTE COLECTIVO (METRO)</v>
          </cell>
          <cell r="AZ92" t="str">
            <v>UNIDAD RESPONSABLE: 10 PD ME SISTEMA DE TRANSPORTE COLECTIVO (METRO)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J93" t="str">
            <v>35C001</v>
          </cell>
          <cell r="AK93" t="str">
            <v>SECRETARÍA DE DESARROLLO RURAL Y EQUIDAD PARA LAS COMUNIDADES</v>
          </cell>
          <cell r="AL93" t="str">
            <v>UNIDAD RESPONSABLE: 35 C0 01 SECRETARÍA DE DESARROLLO RURAL Y EQUIDAD PARA LAS COMUNIDADES</v>
          </cell>
          <cell r="AM93" t="str">
            <v>SEDREC</v>
          </cell>
          <cell r="AO93" t="str">
            <v>42</v>
          </cell>
          <cell r="AR93" t="str">
            <v>FIDEICOMISO PÚBLICO "CIUDAD DIGITAL"</v>
          </cell>
          <cell r="AS93" t="str">
            <v>NO</v>
          </cell>
          <cell r="AU93" t="str">
            <v>080011</v>
          </cell>
          <cell r="AV93" t="str">
            <v>Operar el sistema de información policial</v>
          </cell>
          <cell r="AW93" t="str">
            <v>A/P</v>
          </cell>
          <cell r="AY93" t="str">
            <v>SISTEMA PARA EL DESARROLLO INTEGRAL DE LA FAMILIA DEL DF</v>
          </cell>
          <cell r="AZ93" t="str">
            <v>UNIDAD RESPONSABLE: 01 PD DF SISTEMA PARA EL DESARROLLO INTEGRAL DE LA FAMILIA DEL DF</v>
          </cell>
          <cell r="DE93" t="str">
            <v>TRIBUNAL DE LO CONTENCIOSO ADMINISTRATIVO DEL DF</v>
          </cell>
          <cell r="DF93" t="str">
            <v>NO</v>
          </cell>
          <cell r="DH93" t="str">
            <v>TRIBUNAL DE LO CONTENCIOSO ADMINISTRATIVO DEL DF</v>
          </cell>
          <cell r="DI93" t="str">
            <v>NO</v>
          </cell>
        </row>
        <row r="94">
          <cell r="AJ94" t="str">
            <v>36C001</v>
          </cell>
          <cell r="AK94" t="str">
            <v>SECRETARÍA DE EDUCACIÓN</v>
          </cell>
          <cell r="AL94" t="str">
            <v>UNIDAD RESPONSABLE: 36 C0 01 SECRETARÍA DE EDUCACIÓN</v>
          </cell>
          <cell r="AM94" t="str">
            <v>EDUCACION</v>
          </cell>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AY94" t="str">
            <v>TRIBUNAL DE LO CONTENCIOSO ADMINISTRATIVO DEL DF</v>
          </cell>
          <cell r="AZ94" t="str">
            <v>UNIDAD RESPONSABLE: 21 A0 00 TRIBUNAL DE LO CONTENCIOSO ADMINISTRATIVO DEL DF</v>
          </cell>
          <cell r="DE94" t="str">
            <v>TRIBUNAL ELECTORAL DEL DF</v>
          </cell>
          <cell r="DF94" t="str">
            <v>NO</v>
          </cell>
          <cell r="DH94" t="str">
            <v>TRIBUNAL ELECTORAL DEL DF</v>
          </cell>
          <cell r="DI94" t="str">
            <v>NO</v>
          </cell>
        </row>
        <row r="95">
          <cell r="AJ95" t="str">
            <v>36PDIE</v>
          </cell>
          <cell r="AK95" t="str">
            <v>INSTITUTO DE EDUCACIÓN MEDIA SUPERIOR</v>
          </cell>
          <cell r="AL95" t="str">
            <v>UNIDAD RESPONSABLE: 36 PD IE INSTITUTO DE EDUCACIÓN MEDIA SUPERIOR</v>
          </cell>
          <cell r="AM95" t="str">
            <v>IEMS</v>
          </cell>
          <cell r="AO95" t="str">
            <v>59</v>
          </cell>
          <cell r="AR95" t="str">
            <v>FONDO AMBIENTAL PÚBLICO DEL DF</v>
          </cell>
          <cell r="AS95" t="str">
            <v>NO</v>
          </cell>
          <cell r="AU95" t="str">
            <v>080014</v>
          </cell>
          <cell r="AV95" t="str">
            <v>Supervisar la seguridad en instalaciones de transporte público</v>
          </cell>
          <cell r="AW95" t="str">
            <v>A/P</v>
          </cell>
          <cell r="AY95" t="str">
            <v>TRIBUNAL ELECTORAL DEL DF</v>
          </cell>
          <cell r="AZ95" t="str">
            <v>UNIDAD RESPONSABLE: 27 A0 00 TRIBUNAL ELECTORAL DEL DF</v>
          </cell>
          <cell r="DE95" t="str">
            <v>TRIBUNAL SUPERIOR DE JUSTICIA DEL DF</v>
          </cell>
          <cell r="DF95" t="str">
            <v>NO</v>
          </cell>
          <cell r="DH95" t="str">
            <v>TRIBUNAL SUPERIOR DE JUSTICIA DEL DF</v>
          </cell>
          <cell r="DI95" t="str">
            <v>NO</v>
          </cell>
        </row>
        <row r="96">
          <cell r="AJ96" t="str">
            <v>36PFEG</v>
          </cell>
          <cell r="AK96" t="str">
            <v>FIDEICOMISO EDUCACIÓN GARANTIZADA DEL DF</v>
          </cell>
          <cell r="AL96" t="str">
            <v>UNIDAD RESPONSABLE: 36 PF EG FIDEICOMISO EDUCACIÓN GARANTIZADA DEL DF</v>
          </cell>
          <cell r="AM96" t="str">
            <v>FIEDGADF</v>
          </cell>
          <cell r="AO96" t="str">
            <v>60</v>
          </cell>
          <cell r="AR96" t="str">
            <v>FONDO DE COINVERSIÓN</v>
          </cell>
          <cell r="AS96" t="str">
            <v>NO</v>
          </cell>
          <cell r="AU96" t="str">
            <v>080016</v>
          </cell>
          <cell r="AV96" t="str">
            <v>Ampliar, construir y mantener la infraestructura para la seguridad pública</v>
          </cell>
          <cell r="AW96" t="str">
            <v>Inmueble</v>
          </cell>
          <cell r="AY96" t="str">
            <v>TRIBUNAL SUPERIOR DE JUSTICIA DEL DF</v>
          </cell>
          <cell r="AZ96" t="str">
            <v>UNIDAD RESPONSABLE: 19 J0 00 TRIBUNAL SUPERIOR DE JUSTICIA DEL DF</v>
          </cell>
          <cell r="DE96" t="str">
            <v>UNIVERSIDAD AUTÓNOMA DE LA CIUDAD DE MÉXICO</v>
          </cell>
          <cell r="DF96" t="str">
            <v>NO</v>
          </cell>
          <cell r="DH96" t="str">
            <v>UNIVERSIDAD AUTÓNOMA DE LA CIUDAD DE MÉXICO</v>
          </cell>
          <cell r="DI96" t="str">
            <v>NO</v>
          </cell>
        </row>
        <row r="97">
          <cell r="AJ97" t="str">
            <v>37PDCT</v>
          </cell>
          <cell r="AK97" t="str">
            <v>INSTITUTO DE CIENCIA Y TECNOLOGÍA</v>
          </cell>
          <cell r="AL97" t="str">
            <v>UNIDAD RESPONSABLE: 37 PD CT INSTITUTO DE CIENCIA Y TECNOLOGÍA</v>
          </cell>
          <cell r="AM97" t="str">
            <v>ICTEC</v>
          </cell>
          <cell r="AR97" t="str">
            <v>FONDO DE DESARROLLO ECONÓMICO DEL DF</v>
          </cell>
          <cell r="AS97" t="str">
            <v>NO</v>
          </cell>
          <cell r="AU97" t="str">
            <v>080017</v>
          </cell>
          <cell r="AV97" t="str">
            <v>Realizar acciones en el marco del Proyecto Bicentenario de la Ciudad de México</v>
          </cell>
          <cell r="AW97" t="str">
            <v>Proyecto</v>
          </cell>
          <cell r="AY97" t="str">
            <v>UNIVERSIDAD AUTÓNOMA DE LA CIUDAD DE MÉXICO</v>
          </cell>
          <cell r="AZ97" t="str">
            <v>UNIDAD RESPONSABLE: 29 A0 00 UNIVERSIDAD AUTÓNOMA DE LA CIUDAD DE MÉXICO</v>
          </cell>
        </row>
        <row r="98">
          <cell r="AJ98" t="str">
            <v>14P0PJ</v>
          </cell>
          <cell r="AK98" t="str">
            <v>FIDEICOMISO FONDO DE APOYO A LA PROCURACIÓN DE JUSTICIA EN EL DF</v>
          </cell>
          <cell r="AL98" t="str">
            <v>UNIDAD RESPONSABLE: 14 P0 PJ FIDEICOMISO FONDO DE APOYO A LA PROCURACIÓN DE JUSTICIA EN EL DF</v>
          </cell>
          <cell r="AM98" t="str">
            <v>FIDJUST</v>
          </cell>
          <cell r="AR98" t="str">
            <v>FONDO DE SEGURIDAD PÚBLICA DEL DF</v>
          </cell>
          <cell r="AS98" t="str">
            <v>NO</v>
          </cell>
          <cell r="AU98" t="str">
            <v>080059</v>
          </cell>
          <cell r="AV98" t="str">
            <v>Otorgar servicios de apoyo administrativo</v>
          </cell>
          <cell r="AW98" t="str">
            <v>A/P</v>
          </cell>
        </row>
        <row r="99">
          <cell r="AJ99" t="str">
            <v>09PFIN</v>
          </cell>
          <cell r="AK99" t="str">
            <v>FIDEICOMISO INNOVA DEL DF</v>
          </cell>
          <cell r="AL99" t="str">
            <v>UNIDAD RESPONSABLE: 09 PF IN FIDEICOMISO INNOVA DEL DF</v>
          </cell>
          <cell r="AM99" t="str">
            <v>INNOVA</v>
          </cell>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 sheetId="1">
        <row r="1">
          <cell r="A1" t="str">
            <v>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4">
          <cell r="Y4" t="str">
            <v>ASAMBLEA LEGISLATIVA DEL DF</v>
          </cell>
        </row>
        <row r="5">
          <cell r="Y5" t="str">
            <v>AUTORIDAD DEL CENTRO HISTÓRICO</v>
          </cell>
          <cell r="AJ5" t="str">
            <v>01C001</v>
          </cell>
          <cell r="AK5" t="str">
            <v>JEFATURA DE GOBIERNO DEL DF</v>
          </cell>
          <cell r="AL5" t="str">
            <v>UNIDAD RESPONSABLE: 01 C0 01 JEFATURA DE GOBIERNO DEL DF</v>
          </cell>
          <cell r="AM5" t="str">
            <v>JEFATURA</v>
          </cell>
          <cell r="AO5" t="str">
            <v>01</v>
          </cell>
          <cell r="AP5" t="str">
            <v>LEGISLATIVO</v>
          </cell>
          <cell r="AR5" t="str">
            <v>00</v>
          </cell>
          <cell r="AS5" t="str">
            <v>Acciones del Programa Normal</v>
          </cell>
          <cell r="AU5" t="str">
            <v>000000</v>
          </cell>
          <cell r="AV5" t="str">
            <v>Actividad especial para operaciones ajenas</v>
          </cell>
          <cell r="AW5" t="str">
            <v>---</v>
          </cell>
          <cell r="DE5" t="str">
            <v>ASAMBLEA LEGISLATIVA DEL DF</v>
          </cell>
          <cell r="DF5" t="str">
            <v>NO</v>
          </cell>
          <cell r="DH5" t="str">
            <v>ASAMBLEA LEGISLATIVA DEL DF</v>
          </cell>
          <cell r="DI5" t="str">
            <v>NO</v>
          </cell>
        </row>
        <row r="6">
          <cell r="Y6" t="str">
            <v>CAJA DE PREVISIÓN DE LA POLICÍA AUXILIAR DEL DF</v>
          </cell>
          <cell r="AJ6" t="str">
            <v>01CD01</v>
          </cell>
          <cell r="AK6" t="str">
            <v>AUTORIDAD DEL CENTRO HISTÓRICO</v>
          </cell>
          <cell r="AL6" t="str">
            <v>UNIDAD RESPONSABLE: 01 CD 01 AUTORIDAD DEL CENTRO HISTÓRICO</v>
          </cell>
          <cell r="AM6" t="str">
            <v>ACH</v>
          </cell>
          <cell r="AO6" t="str">
            <v>02</v>
          </cell>
          <cell r="AP6" t="str">
            <v>IMPARTICIÓN DE JUSTICIA</v>
          </cell>
          <cell r="AR6" t="str">
            <v>01</v>
          </cell>
          <cell r="AS6" t="str">
            <v>Proyecto GEF</v>
          </cell>
          <cell r="AU6" t="str">
            <v>010042</v>
          </cell>
          <cell r="AV6" t="str">
            <v>Transferencias a Órganos Autónomos</v>
          </cell>
          <cell r="AW6" t="str">
            <v>A/P</v>
          </cell>
          <cell r="DE6" t="str">
            <v>AUTORIDAD DEL CENTRO HISTÓRICO</v>
          </cell>
          <cell r="DF6" t="str">
            <v>NO</v>
          </cell>
          <cell r="DH6" t="str">
            <v>AUTORIDAD DEL CENTRO HISTÓRICO</v>
          </cell>
          <cell r="DI6" t="str">
            <v>NO</v>
          </cell>
        </row>
        <row r="7">
          <cell r="Y7" t="str">
            <v>CAJA DE PREVISIÓN DE LA POLICÍA PREVENTIVA</v>
          </cell>
          <cell r="AJ7" t="str">
            <v>01PDDF</v>
          </cell>
          <cell r="AK7" t="str">
            <v>SISTEMA PARA EL DESARROLLO INTEGRAL DE LA FAMILIA DEL DF</v>
          </cell>
          <cell r="AL7" t="str">
            <v>UNIDAD RESPONSABLE: 01 PD DF SISTEMA PARA EL DESARROLLO INTEGRAL DE LA FAMILIA DEL DF</v>
          </cell>
          <cell r="AM7" t="str">
            <v>DIFDF</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J8" t="str">
            <v>02C001</v>
          </cell>
          <cell r="AK8" t="str">
            <v>SECRETARÍA DE GOBIERNO</v>
          </cell>
          <cell r="AL8" t="str">
            <v>UNIDAD RESPONSABLE: 02 C0 01 SECRETARÍA DE GOBIERNO</v>
          </cell>
          <cell r="AM8" t="str">
            <v>GOBIERNO</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DE8" t="str">
            <v>CAJA DE PREVISIÓN DE LA POLICÍA PREVENTIVA</v>
          </cell>
          <cell r="DF8" t="str">
            <v>NO</v>
          </cell>
          <cell r="DH8" t="str">
            <v>CAJA DE PREVISIÓN DE LA POLICÍA PREVENTIVA</v>
          </cell>
          <cell r="DI8" t="str">
            <v>NO</v>
          </cell>
        </row>
        <row r="9">
          <cell r="Y9" t="str">
            <v>COMISIÓN DE DERECHOS HUMANOS DEL DF</v>
          </cell>
          <cell r="AJ9" t="str">
            <v>02CD01</v>
          </cell>
          <cell r="AK9" t="str">
            <v>DELEGACIÓN ÁLVARO OBREGÓN</v>
          </cell>
          <cell r="AL9" t="str">
            <v>UNIDAD RESPONSABLE: 02 CD 01 DELEGACIÓN ÁLVARO OBREGÓN</v>
          </cell>
          <cell r="AM9" t="str">
            <v>AO</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J10" t="str">
            <v>02CD02</v>
          </cell>
          <cell r="AK10" t="str">
            <v>DELEGACIÓN AZCAPOTZALCO</v>
          </cell>
          <cell r="AL10" t="str">
            <v>UNIDAD RESPONSABLE: 02 CD 02 DELEGACIÓN AZCAPOTZALCO</v>
          </cell>
          <cell r="AM10" t="str">
            <v>AZC</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DE10" t="str">
            <v>COMISIÓN DE DERECHOS HUMANOS DEL DF</v>
          </cell>
          <cell r="DF10" t="str">
            <v>NO</v>
          </cell>
          <cell r="DH10" t="str">
            <v>COMISIÓN DE DERECHOS HUMANOS DEL DF</v>
          </cell>
          <cell r="DI10" t="str">
            <v>NO</v>
          </cell>
        </row>
        <row r="11">
          <cell r="Y11" t="str">
            <v>CONSEJO DE EVALUACIÓN DEL DESARROLLO SOCIAL DEL DF</v>
          </cell>
          <cell r="AJ11" t="str">
            <v>02CD03</v>
          </cell>
          <cell r="AK11" t="str">
            <v>DELEGACIÓN BENITO JUÁREZ</v>
          </cell>
          <cell r="AL11" t="str">
            <v>UNIDAD RESPONSABLE: 02 CD 03 DELEGACIÓN BENITO JUÁREZ</v>
          </cell>
          <cell r="AM11" t="str">
            <v>BJ</v>
          </cell>
          <cell r="AO11" t="str">
            <v>07</v>
          </cell>
          <cell r="AP11" t="str">
            <v>PROCESOS ELECTORALES</v>
          </cell>
          <cell r="AR11" t="str">
            <v>11</v>
          </cell>
          <cell r="AS11" t="str">
            <v>Hábitat</v>
          </cell>
          <cell r="AU11" t="str">
            <v>030003</v>
          </cell>
          <cell r="AV11" t="str">
            <v>Operar el programa integral del Registro Civil</v>
          </cell>
          <cell r="AW11" t="str">
            <v>Programa</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J12" t="str">
            <v>02CD04</v>
          </cell>
          <cell r="AK12" t="str">
            <v>DELEGACIÓN COYOACÁN</v>
          </cell>
          <cell r="AL12" t="str">
            <v>UNIDAD RESPONSABLE: 02 CD 04 DELEGACIÓN COYOACÁN</v>
          </cell>
          <cell r="AM12" t="str">
            <v>COY</v>
          </cell>
          <cell r="AO12" t="str">
            <v>08</v>
          </cell>
          <cell r="AP12" t="str">
            <v>SEGURIDAD PÚBLICA</v>
          </cell>
          <cell r="AR12" t="str">
            <v>12</v>
          </cell>
          <cell r="AS12" t="str">
            <v>Seguro Popular</v>
          </cell>
          <cell r="AU12" t="str">
            <v>030004</v>
          </cell>
          <cell r="AV12" t="str">
            <v>Proporcionar servicios legales</v>
          </cell>
          <cell r="AW12" t="str">
            <v>Acción</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J13" t="str">
            <v>02CD05</v>
          </cell>
          <cell r="AK13" t="str">
            <v>DELEGACIÓN CUAJIMALPA DE MORELOS</v>
          </cell>
          <cell r="AL13" t="str">
            <v>UNIDAD RESPONSABLE: 02 CD 05 DELEGACIÓN CUAJIMALPA DE MORELOS</v>
          </cell>
          <cell r="AM13" t="str">
            <v>CUAJ</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DE13" t="str">
            <v>CONSEJO DE LA JUDICATURA DEL DF</v>
          </cell>
          <cell r="DF13" t="str">
            <v>NO</v>
          </cell>
          <cell r="DH13" t="str">
            <v>CONSEJO DE LA JUDICATURA DEL DF</v>
          </cell>
          <cell r="DI13" t="str">
            <v>NO</v>
          </cell>
        </row>
        <row r="14">
          <cell r="Y14" t="str">
            <v>CONTRALORÍA GENERAL</v>
          </cell>
          <cell r="AJ14" t="str">
            <v>02CD06</v>
          </cell>
          <cell r="AK14" t="str">
            <v>DELEGACIÓN CUAUHTÉMOC</v>
          </cell>
          <cell r="AL14" t="str">
            <v>UNIDAD RESPONSABLE: 02 CD 06 DELEGACIÓN CUAUHTÉMOC</v>
          </cell>
          <cell r="AM14" t="str">
            <v>CUAU</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DE14" t="str">
            <v>CONTADURÍA MAYOR DE HACIENDA DE LA ALDF</v>
          </cell>
          <cell r="DF14" t="str">
            <v>NO</v>
          </cell>
          <cell r="DH14" t="str">
            <v>CONTADURÍA MAYOR DE HACIENDA DE LA ALDF</v>
          </cell>
          <cell r="DI14" t="str">
            <v>NO</v>
          </cell>
        </row>
        <row r="15">
          <cell r="Y15" t="str">
            <v>CORPORACIÓN MEXICANA DE IMPRESIÓN S.A. DE C.V.</v>
          </cell>
          <cell r="AJ15" t="str">
            <v>02CD07</v>
          </cell>
          <cell r="AK15" t="str">
            <v>DELEGACIÓN GUSTAVO A. MADERO</v>
          </cell>
          <cell r="AL15" t="str">
            <v>UNIDAD RESPONSABLE: 02 CD 07 DELEGACIÓN GUSTAVO A. MADERO</v>
          </cell>
          <cell r="AM15" t="str">
            <v>GAM</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DE15" t="str">
            <v>CONTRALORÍA GENERAL</v>
          </cell>
          <cell r="DF15" t="str">
            <v>NO</v>
          </cell>
          <cell r="DH15" t="str">
            <v>CONTRALORÍA GENERAL</v>
          </cell>
          <cell r="DI15" t="str">
            <v>NO</v>
          </cell>
        </row>
        <row r="16">
          <cell r="Y16" t="str">
            <v>DELEGACIÓN ÁLVARO OBREGÓN</v>
          </cell>
          <cell r="AJ16" t="str">
            <v>02CD08</v>
          </cell>
          <cell r="AK16" t="str">
            <v>DELEGACIÓN IZTACALCO</v>
          </cell>
          <cell r="AL16" t="str">
            <v>UNIDAD RESPONSABLE: 02 CD 08 DELEGACIÓN IZTACALCO</v>
          </cell>
          <cell r="AM16" t="str">
            <v>IZT</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DE16" t="str">
            <v>CORPORACIÓN MEXICANA DE IMPRESIÓN S.A. DE C.V.</v>
          </cell>
          <cell r="DF16" t="str">
            <v>NO</v>
          </cell>
          <cell r="DH16" t="str">
            <v>CORPORACIÓN MEXICANA DE IMPRESIÓN S.A. DE C.V.</v>
          </cell>
          <cell r="DI16" t="str">
            <v>NO</v>
          </cell>
        </row>
        <row r="17">
          <cell r="Y17" t="str">
            <v>DELEGACIÓN AZCAPOTZALCO</v>
          </cell>
          <cell r="AJ17" t="str">
            <v>02CD09</v>
          </cell>
          <cell r="AK17" t="str">
            <v>DELEGACIÓN IZTAPALAPA</v>
          </cell>
          <cell r="AL17" t="str">
            <v>UNIDAD RESPONSABLE: 02 CD 09 DELEGACIÓN IZTAPALAPA</v>
          </cell>
          <cell r="AM17" t="str">
            <v>IZP</v>
          </cell>
          <cell r="AO17" t="str">
            <v>13</v>
          </cell>
          <cell r="AP17" t="str">
            <v>DESARROLLO Y ASISTENCIA SOCIAL</v>
          </cell>
          <cell r="AU17" t="str">
            <v>030010</v>
          </cell>
          <cell r="AV17" t="str">
            <v>Actualizar las normas de construcción</v>
          </cell>
          <cell r="AW17" t="str">
            <v>Estudio</v>
          </cell>
          <cell r="DE17" t="str">
            <v>DELEGACIÓN ÁLVARO OBREGÓN</v>
          </cell>
          <cell r="DF17" t="str">
            <v>SÍ</v>
          </cell>
          <cell r="DH17" t="str">
            <v>DELEGACIÓN ÁLVARO OBREGÓN</v>
          </cell>
          <cell r="DI17" t="str">
            <v>NO</v>
          </cell>
        </row>
        <row r="18">
          <cell r="Y18" t="str">
            <v>DELEGACIÓN BENITO JUÁREZ</v>
          </cell>
          <cell r="AJ18" t="str">
            <v>02CD10</v>
          </cell>
          <cell r="AK18" t="str">
            <v>DELEGACIÓN MAGDALENA CONTRERAS</v>
          </cell>
          <cell r="AL18" t="str">
            <v>UNIDAD RESPONSABLE: 02 CD 10 DELEGACIÓN MAGDALENA CONTRERAS</v>
          </cell>
          <cell r="AM18" t="str">
            <v>MC</v>
          </cell>
          <cell r="AO18" t="str">
            <v>15</v>
          </cell>
          <cell r="AP18" t="str">
            <v>PRESTACIONES Y SERVICIOS DE SEGURIDAD SOCIAL</v>
          </cell>
          <cell r="AU18" t="str">
            <v>030011</v>
          </cell>
          <cell r="AV18" t="str">
            <v>Realizar acciones en materia de administración de personal y política laboral</v>
          </cell>
          <cell r="AW18" t="str">
            <v>A/P</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J19" t="str">
            <v>02CD11</v>
          </cell>
          <cell r="AK19" t="str">
            <v>DELEGACIÓN MIGUEL HIDALGO</v>
          </cell>
          <cell r="AL19" t="str">
            <v>UNIDAD RESPONSABLE: 02 CD 11 DELEGACIÓN MIGUEL HIDALGO</v>
          </cell>
          <cell r="AM19" t="str">
            <v>MH</v>
          </cell>
          <cell r="AO19" t="str">
            <v>16</v>
          </cell>
          <cell r="AP19" t="str">
            <v>SALUD</v>
          </cell>
          <cell r="AU19" t="str">
            <v>030012</v>
          </cell>
          <cell r="AV19" t="str">
            <v>Cubrir las erogaciones por concepto de responsabilidad patrimonial</v>
          </cell>
          <cell r="AW19" t="str">
            <v>Resolución</v>
          </cell>
          <cell r="DE19" t="str">
            <v>DELEGACIÓN BENITO JUÁREZ</v>
          </cell>
          <cell r="DF19" t="str">
            <v>SÍ</v>
          </cell>
          <cell r="DH19" t="str">
            <v>DELEGACIÓN BENITO JUÁREZ</v>
          </cell>
          <cell r="DI19" t="str">
            <v>NO</v>
          </cell>
        </row>
        <row r="20">
          <cell r="Y20" t="str">
            <v>DELEGACIÓN CUAJIMALPA DE MORELOS</v>
          </cell>
          <cell r="AJ20" t="str">
            <v>02CD12</v>
          </cell>
          <cell r="AK20" t="str">
            <v>DELEGACIÓN MILPA ALTA</v>
          </cell>
          <cell r="AL20" t="str">
            <v>UNIDAD RESPONSABLE: 02 CD 12 DELEGACIÓN MILPA ALTA</v>
          </cell>
          <cell r="AM20" t="str">
            <v>MA</v>
          </cell>
          <cell r="AO20" t="str">
            <v>17</v>
          </cell>
          <cell r="AP20" t="str">
            <v>EDUCACIÓN</v>
          </cell>
          <cell r="AU20" t="str">
            <v>030013</v>
          </cell>
          <cell r="AV20" t="str">
            <v>Realizar acciones tendientes a la extinción y liquidación de fideicomisos</v>
          </cell>
          <cell r="AW20" t="str">
            <v>Acción</v>
          </cell>
          <cell r="DE20" t="str">
            <v>DELEGACIÓN COYOACÁN</v>
          </cell>
          <cell r="DF20" t="str">
            <v>SÍ</v>
          </cell>
          <cell r="DH20" t="str">
            <v>DELEGACIÓN COYOACÁN</v>
          </cell>
          <cell r="DI20" t="str">
            <v>NO</v>
          </cell>
        </row>
        <row r="21">
          <cell r="Y21" t="str">
            <v>DELEGACIÓN CUAUHTÉMOC</v>
          </cell>
          <cell r="AJ21" t="str">
            <v>02CD13</v>
          </cell>
          <cell r="AK21" t="str">
            <v>DELEGACIÓN TLÁHUAC</v>
          </cell>
          <cell r="AL21" t="str">
            <v>UNIDAD RESPONSABLE: 02 CD 13 DELEGACIÓN TLÁHUAC</v>
          </cell>
          <cell r="AM21" t="str">
            <v>TLAH</v>
          </cell>
          <cell r="AO21" t="str">
            <v>18</v>
          </cell>
          <cell r="AP21" t="str">
            <v>CIENCIA Y TECNOLOGÍA</v>
          </cell>
          <cell r="AU21" t="str">
            <v>030014</v>
          </cell>
          <cell r="AV21" t="str">
            <v>Atender asuntos y procedimientos jurídicos</v>
          </cell>
          <cell r="AW21" t="str">
            <v>Juicio</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J22" t="str">
            <v>02CD14</v>
          </cell>
          <cell r="AK22" t="str">
            <v>DELEGACIÓN TLALPAN</v>
          </cell>
          <cell r="AL22" t="str">
            <v>UNIDAD RESPONSABLE: 02 CD 14 DELEGACIÓN TLALPAN</v>
          </cell>
          <cell r="AM22" t="str">
            <v>TLAL</v>
          </cell>
          <cell r="AO22" t="str">
            <v>19</v>
          </cell>
          <cell r="AP22" t="str">
            <v>CULTURA, ESPARCIMIENTO Y DEPORTE</v>
          </cell>
          <cell r="AU22" t="str">
            <v>030015</v>
          </cell>
          <cell r="AV22" t="str">
            <v>Realizar acciones de modernización administrativa</v>
          </cell>
          <cell r="AW22" t="str">
            <v>A/P</v>
          </cell>
          <cell r="DE22" t="str">
            <v>DELEGACIÓN CUAUHTÉMOC</v>
          </cell>
          <cell r="DF22" t="str">
            <v>SÍ</v>
          </cell>
          <cell r="DH22" t="str">
            <v>DELEGACIÓN CUAUHTÉMOC</v>
          </cell>
          <cell r="DI22" t="str">
            <v>NO</v>
          </cell>
        </row>
        <row r="23">
          <cell r="Y23" t="str">
            <v>DELEGACIÓN IZTACALCO</v>
          </cell>
          <cell r="AJ23" t="str">
            <v>02CD15</v>
          </cell>
          <cell r="AK23" t="str">
            <v>DELEGACIÓN VENUSTIANO CARRANZA</v>
          </cell>
          <cell r="AL23" t="str">
            <v>UNIDAD RESPONSABLE: 02 CD 15 DELEGACIÓN VENUSTIANO CARRANZA</v>
          </cell>
          <cell r="AM23" t="str">
            <v>VC</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DE23" t="str">
            <v>DELEGACIÓN GUSTAVO A. MADERO</v>
          </cell>
          <cell r="DF23" t="str">
            <v>SÍ</v>
          </cell>
          <cell r="DH23" t="str">
            <v>DELEGACIÓN GUSTAVO A. MADERO</v>
          </cell>
          <cell r="DI23" t="str">
            <v>NO</v>
          </cell>
        </row>
        <row r="24">
          <cell r="Y24" t="str">
            <v>DELEGACIÓN IZTAPALAPA</v>
          </cell>
          <cell r="AJ24" t="str">
            <v>02CD16</v>
          </cell>
          <cell r="AK24" t="str">
            <v>DELEGACIÓN XOCHIMILCO</v>
          </cell>
          <cell r="AL24" t="str">
            <v>UNIDAD RESPONSABLE: 02 CD 16 DELEGACIÓN XOCHIMILCO</v>
          </cell>
          <cell r="AM24" t="str">
            <v>XOCH</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DE24" t="str">
            <v>DELEGACIÓN IZTACALCO</v>
          </cell>
          <cell r="DF24" t="str">
            <v>SÍ</v>
          </cell>
          <cell r="DH24" t="str">
            <v>DELEGACIÓN IZTACALCO</v>
          </cell>
          <cell r="DI24" t="str">
            <v>NO</v>
          </cell>
        </row>
        <row r="25">
          <cell r="Y25" t="str">
            <v>DELEGACIÓN MAGDALENA CONTRERAS</v>
          </cell>
          <cell r="AJ25" t="str">
            <v>02CD17</v>
          </cell>
          <cell r="AK25" t="str">
            <v>SISTEMA DE RADIO Y TELEVISIÓN DIGITAL DEL GDF</v>
          </cell>
          <cell r="AL25" t="str">
            <v>UNIDAD RESPONSABLE: 02 CD 17 SISTEMA DE RADIO Y TELEVISIÓN DIGITAL DEL GDF</v>
          </cell>
          <cell r="AM25" t="str">
            <v>RYT</v>
          </cell>
          <cell r="AO25" t="str">
            <v>22</v>
          </cell>
          <cell r="AP25" t="str">
            <v>REGULACIÓN VIAL Y TRANSPORTE PÚBLICO</v>
          </cell>
          <cell r="AR25" t="str">
            <v>Empresa</v>
          </cell>
          <cell r="AU25" t="str">
            <v>030018</v>
          </cell>
          <cell r="AV25" t="str">
            <v>Otorgar Servicios de Apoyo Administrativo en delegaciones</v>
          </cell>
          <cell r="AW25" t="str">
            <v>Apoyo</v>
          </cell>
          <cell r="DE25" t="str">
            <v>DELEGACIÓN IZTAPALAPA</v>
          </cell>
          <cell r="DF25" t="str">
            <v>SÍ</v>
          </cell>
          <cell r="DH25" t="str">
            <v>DELEGACIÓN IZTAPALAPA</v>
          </cell>
          <cell r="DI25" t="str">
            <v>NO</v>
          </cell>
        </row>
        <row r="26">
          <cell r="Y26" t="str">
            <v>DELEGACIÓN MIGUEL HIDALGO</v>
          </cell>
          <cell r="AJ26" t="str">
            <v>02OD03</v>
          </cell>
          <cell r="AK26" t="str">
            <v>SISTEMA DE RADIO Y TELEVISIÓN DIGITAL DEL GDF</v>
          </cell>
          <cell r="AL26" t="str">
            <v>UNIDAD RESPONSABLE: 02 OD 03 SISTEMA DE RADIO Y TELEVISIÓN DIGITAL DEL GDF</v>
          </cell>
          <cell r="AM26" t="str">
            <v>RYT</v>
          </cell>
          <cell r="AO26" t="str">
            <v>23</v>
          </cell>
          <cell r="AP26" t="str">
            <v>AGUA POTABLE</v>
          </cell>
          <cell r="AR26" t="str">
            <v>Grupo</v>
          </cell>
          <cell r="AU26" t="str">
            <v>030019</v>
          </cell>
          <cell r="AV26" t="str">
            <v>Intervenir en juicios jurídicos contenciosos</v>
          </cell>
          <cell r="AW26" t="str">
            <v>Acción</v>
          </cell>
          <cell r="DE26" t="str">
            <v>DELEGACIÓN MAGDALENA CONTRERAS</v>
          </cell>
          <cell r="DF26" t="str">
            <v>SÍ</v>
          </cell>
          <cell r="DH26" t="str">
            <v>DELEGACIÓN MAGDALENA CONTRERAS</v>
          </cell>
          <cell r="DI26" t="str">
            <v>NO</v>
          </cell>
        </row>
        <row r="27">
          <cell r="Y27" t="str">
            <v>DELEGACIÓN MILPA ALTA</v>
          </cell>
          <cell r="AJ27" t="str">
            <v>03C001</v>
          </cell>
          <cell r="AK27" t="str">
            <v>SECRETARÍA DE DESARROLLO URBANO Y VIVIENDA</v>
          </cell>
          <cell r="AL27" t="str">
            <v>UNIDAD RESPONSABLE: 03 C0 01 SECRETARÍA DE DESARROLLO URBANO Y VIVIENDA</v>
          </cell>
          <cell r="AM27" t="str">
            <v>SEDUVI</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DE27" t="str">
            <v>DELEGACIÓN MIGUEL HIDALGO</v>
          </cell>
          <cell r="DF27" t="str">
            <v>SÍ</v>
          </cell>
          <cell r="DH27" t="str">
            <v>DELEGACIÓN MIGUEL HIDALGO</v>
          </cell>
          <cell r="DI27" t="str">
            <v>NO</v>
          </cell>
        </row>
        <row r="28">
          <cell r="Y28" t="str">
            <v>DELEGACIÓN TLÁHUAC</v>
          </cell>
          <cell r="AJ28" t="str">
            <v>03PDIV</v>
          </cell>
          <cell r="AK28" t="str">
            <v>INSTITUTO DE VIVIENDA DEL DF</v>
          </cell>
          <cell r="AL28" t="str">
            <v>UNIDAD RESPONSABLE: 03 PD IV INSTITUTO DE VIVIENDA DEL DF</v>
          </cell>
          <cell r="AM28" t="str">
            <v>INVIDF</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DE28" t="str">
            <v>DELEGACIÓN MILPA ALTA</v>
          </cell>
          <cell r="DF28" t="str">
            <v>SÍ</v>
          </cell>
          <cell r="DH28" t="str">
            <v>DELEGACIÓN MILPA ALTA</v>
          </cell>
          <cell r="DI28" t="str">
            <v>NO</v>
          </cell>
        </row>
        <row r="29">
          <cell r="Y29" t="str">
            <v>DELEGACIÓN TLALPAN</v>
          </cell>
          <cell r="AJ29" t="str">
            <v>04C001</v>
          </cell>
          <cell r="AK29" t="str">
            <v>SECRETARÍA DE DESARROLLO ECONÓMICO</v>
          </cell>
          <cell r="AL29" t="str">
            <v>UNIDAD RESPONSABLE: 04 C0 01 SECRETARÍA DE DESARROLLO ECONÓMICO</v>
          </cell>
          <cell r="AM29" t="str">
            <v>SEDECO</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DE29" t="str">
            <v>DELEGACIÓN TLÁHUAC</v>
          </cell>
          <cell r="DF29" t="str">
            <v>SÍ</v>
          </cell>
          <cell r="DH29" t="str">
            <v>DELEGACIÓN TLÁHUAC</v>
          </cell>
          <cell r="DI29" t="str">
            <v>NO</v>
          </cell>
        </row>
        <row r="30">
          <cell r="Y30" t="str">
            <v>DELEGACIÓN VENUSTIANO CARRANZA</v>
          </cell>
          <cell r="AJ30" t="str">
            <v>04P0DS</v>
          </cell>
          <cell r="AK30" t="str">
            <v>FONDO PARA EL DESARROLLO SOCIAL DE LA CIUDAD DE MÉXICO</v>
          </cell>
          <cell r="AL30" t="str">
            <v>UNIDAD RESPONSABLE: 04 P0 DS FONDO PARA EL DESARROLLO SOCIAL DE LA CIUDAD DE MÉXICO</v>
          </cell>
          <cell r="AM30" t="str">
            <v>FONDESO</v>
          </cell>
          <cell r="AO30" t="str">
            <v>27</v>
          </cell>
          <cell r="AP30" t="str">
            <v>FOMENTO ECONÓMICO</v>
          </cell>
          <cell r="AU30" t="str">
            <v>030023</v>
          </cell>
          <cell r="AV30" t="str">
            <v>Atender el sistema delegacional de orientación, información y quejas</v>
          </cell>
          <cell r="AW30" t="str">
            <v>A/P</v>
          </cell>
          <cell r="DE30" t="str">
            <v>DELEGACIÓN TLALPAN</v>
          </cell>
          <cell r="DF30" t="str">
            <v>SÍ</v>
          </cell>
          <cell r="DH30" t="str">
            <v>DELEGACIÓN TLALPAN</v>
          </cell>
          <cell r="DI30" t="str">
            <v>NO</v>
          </cell>
        </row>
        <row r="31">
          <cell r="Y31" t="str">
            <v>DELEGACIÓN XOCHIMILCO</v>
          </cell>
          <cell r="AJ31" t="str">
            <v>05C001</v>
          </cell>
          <cell r="AK31" t="str">
            <v>SECRETARÍA DE TURISMO</v>
          </cell>
          <cell r="AL31" t="str">
            <v>UNIDAD RESPONSABLE: 05 C0 01 SECRETARÍA DE TURISMO</v>
          </cell>
          <cell r="AM31" t="str">
            <v>TURISMO</v>
          </cell>
          <cell r="AO31" t="str">
            <v>28</v>
          </cell>
          <cell r="AP31" t="str">
            <v>DESARROLLO RURAL</v>
          </cell>
          <cell r="AU31" t="str">
            <v>030024</v>
          </cell>
          <cell r="AV31" t="str">
            <v>Operar el programa de participación social y de fomento a la cultura cívica</v>
          </cell>
          <cell r="AW31" t="str">
            <v>Acción</v>
          </cell>
          <cell r="DE31" t="str">
            <v>DELEGACIÓN VENUSTIANO CARRANZA</v>
          </cell>
          <cell r="DF31" t="str">
            <v>SÍ</v>
          </cell>
          <cell r="DH31" t="str">
            <v>DELEGACIÓN VENUSTIANO CARRANZA</v>
          </cell>
          <cell r="DI31" t="str">
            <v>NO</v>
          </cell>
        </row>
        <row r="32">
          <cell r="Y32" t="str">
            <v>FIDEICOMISO DE RECUPERACIÓN CREDITICIA DEL DF</v>
          </cell>
          <cell r="AJ32" t="str">
            <v>05P0PT</v>
          </cell>
          <cell r="AK32" t="str">
            <v>FONDO MIXTO DE PROMOCIÓN TURÍSTICA</v>
          </cell>
          <cell r="AL32" t="str">
            <v>UNIDAD RESPONSABLE: 05 P0 PT FONDO MIXTO DE PROMOCIÓN TURÍSTICA</v>
          </cell>
          <cell r="AM32" t="str">
            <v>FONDOMIX</v>
          </cell>
          <cell r="AO32" t="str">
            <v>29</v>
          </cell>
          <cell r="AP32" t="str">
            <v>FOMENTO DEL EMPLEO Y LA PRODUCTIVIDAD</v>
          </cell>
          <cell r="AU32" t="str">
            <v>030025</v>
          </cell>
          <cell r="AV32" t="str">
            <v>Operar el programa de ingenieros como peritos de tránsito terrestre</v>
          </cell>
          <cell r="AW32" t="str">
            <v>Programa</v>
          </cell>
          <cell r="DE32" t="str">
            <v>DELEGACIÓN XOCHIMILCO</v>
          </cell>
          <cell r="DF32" t="str">
            <v>SÍ</v>
          </cell>
          <cell r="DH32" t="str">
            <v>DELEGACIÓN XOCHIMILCO</v>
          </cell>
          <cell r="DI32" t="str">
            <v>SÍ</v>
          </cell>
        </row>
        <row r="33">
          <cell r="Y33" t="str">
            <v>FIDEICOMISO DEL CENTRO HISTÓRICO</v>
          </cell>
          <cell r="AJ33" t="str">
            <v>06C001</v>
          </cell>
          <cell r="AK33" t="str">
            <v>SECRETARÍA DE MEDIO AMBIENTE</v>
          </cell>
          <cell r="AL33" t="str">
            <v>UNIDAD RESPONSABLE: 06 C0 01 SECRETARÍA DE MEDIO AMBIENTE</v>
          </cell>
          <cell r="AM33" t="str">
            <v>AMBIENTE</v>
          </cell>
          <cell r="AU33" t="str">
            <v>030026</v>
          </cell>
          <cell r="AV33" t="str">
            <v>Operar el programa estatal de modernización del registro público de la propiedad</v>
          </cell>
          <cell r="AW33" t="str">
            <v>A/P</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J34" t="str">
            <v>06CD03</v>
          </cell>
          <cell r="AK34" t="str">
            <v>SISTEMA DE AGUAS DE LA CIUDAD DE MÉXICO</v>
          </cell>
          <cell r="AL34" t="str">
            <v>UNIDAD RESPONSABLE: 06 CD 03 SISTEMA DE AGUAS DE LA CIUDAD DE MÉXICO</v>
          </cell>
          <cell r="AM34" t="str">
            <v>SACM</v>
          </cell>
          <cell r="AR34" t="str">
            <v>Álvaro Obregón</v>
          </cell>
          <cell r="AU34" t="str">
            <v>030059</v>
          </cell>
          <cell r="AV34" t="str">
            <v>Otorgar Servicios de Apoyo Administrativo</v>
          </cell>
          <cell r="AW34" t="str">
            <v>A/P</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J35" t="str">
            <v>06P0FA</v>
          </cell>
          <cell r="AK35" t="str">
            <v>FONDO AMBIENTAL PÚBLICO DEL DF</v>
          </cell>
          <cell r="AL35" t="str">
            <v>UNIDAD RESPONSABLE: 06 P0 FA FONDO AMBIENTAL PÚBLICO DEL DF</v>
          </cell>
          <cell r="AM35" t="str">
            <v>FAPDF</v>
          </cell>
          <cell r="AR35" t="str">
            <v>Azcapotzalco</v>
          </cell>
          <cell r="AU35" t="str">
            <v>030060</v>
          </cell>
          <cell r="AV35" t="str">
            <v>Cubrir compromisos pendientes de acciones realizadas en ejercicios anteriores</v>
          </cell>
          <cell r="AW35" t="str">
            <v>S/N</v>
          </cell>
          <cell r="DE35" t="str">
            <v>FIDEICOMISO EDUCACIÓN GARANTIZADA DEL DF</v>
          </cell>
          <cell r="DF35" t="str">
            <v>NO</v>
          </cell>
          <cell r="DH35" t="str">
            <v>FIDEICOMISO EDUCACIÓN GARANTIZADA DEL DF</v>
          </cell>
          <cell r="DI35" t="str">
            <v>SÍ</v>
          </cell>
        </row>
        <row r="36">
          <cell r="Y36" t="str">
            <v>FIDEICOMISO INNOVA DEL DF</v>
          </cell>
          <cell r="AJ36" t="str">
            <v>07C001</v>
          </cell>
          <cell r="AK36" t="str">
            <v>SECRETARÍA DE OBRAS Y SERVICIOS</v>
          </cell>
          <cell r="AL36" t="str">
            <v>UNIDAD RESPONSABLE: 07 C0 01 SECRETARÍA DE OBRAS Y SERVICIOS</v>
          </cell>
          <cell r="AM36" t="str">
            <v>SOS</v>
          </cell>
          <cell r="AR36" t="str">
            <v>Benito Juárez</v>
          </cell>
          <cell r="AU36" t="str">
            <v>030258</v>
          </cell>
          <cell r="AV36" t="str">
            <v>Operar el programa nacional de seguridad</v>
          </cell>
          <cell r="AW36" t="str">
            <v>Programa</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J37" t="str">
            <v>07PFCH</v>
          </cell>
          <cell r="AK37" t="str">
            <v>FIDEICOMISO DEL CENTRO HISTÓRICO</v>
          </cell>
          <cell r="AL37" t="str">
            <v>UNIDAD RESPONSABLE: 07 PF CH FIDEICOMISO DEL CENTRO HISTÓRICO</v>
          </cell>
          <cell r="AM37" t="str">
            <v>FICENTRO</v>
          </cell>
          <cell r="AR37" t="str">
            <v>Coyoacán</v>
          </cell>
          <cell r="AU37" t="str">
            <v>030260</v>
          </cell>
          <cell r="AV37" t="str">
            <v>Cubrir compromisos pendientes de acciones realizadas en ejercicios anteriores</v>
          </cell>
          <cell r="AW37" t="str">
            <v>S/N</v>
          </cell>
          <cell r="DE37" t="str">
            <v>FIDEICOMISO INNOVA DEL DF</v>
          </cell>
          <cell r="DF37" t="str">
            <v>NO</v>
          </cell>
          <cell r="DH37" t="str">
            <v>FIDEICOMISO INNOVA DEL DF</v>
          </cell>
          <cell r="DI37" t="str">
            <v>SÍ</v>
          </cell>
        </row>
        <row r="38">
          <cell r="Y38" t="str">
            <v>FIDEICOMISO MUSEO DEL ESTANQUILLO</v>
          </cell>
          <cell r="AJ38" t="str">
            <v>07PFMV</v>
          </cell>
          <cell r="AK38" t="str">
            <v>FIDEICOMISO PARA EL MEJORAMIENTO DE LAS VÍAS DE COMUNICACIÓN DEL DF</v>
          </cell>
          <cell r="AL38" t="str">
            <v>UNIDAD RESPONSABLE: 07 PF MV FIDEICOMISO PARA EL MEJORAMIENTO DE LAS VÍAS DE COMUNICACIÓN DEL DF</v>
          </cell>
          <cell r="AM38" t="str">
            <v>FIMEVIC</v>
          </cell>
          <cell r="AR38" t="str">
            <v>Cuajimalpa de Morelos</v>
          </cell>
          <cell r="AU38" t="str">
            <v>040002</v>
          </cell>
          <cell r="AV38" t="str">
            <v>Coordinar el sistema de control y evaluación del GDF</v>
          </cell>
          <cell r="AW38" t="str">
            <v>A/P</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J39" t="str">
            <v>08C001</v>
          </cell>
          <cell r="AK39" t="str">
            <v>SECRETARÍA DE DESARROLLO SOCIAL</v>
          </cell>
          <cell r="AL39" t="str">
            <v>UNIDAD RESPONSABLE: 08 C0 01 SECRETARÍA DE DESARROLLO SOCIAL</v>
          </cell>
          <cell r="AM39" t="str">
            <v>SEDESO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J40" t="str">
            <v>08PDCE</v>
          </cell>
          <cell r="AK40" t="str">
            <v>CONSEJO DE EVALUACIÓN DEL DESARROLLO SOCIAL DEL DF</v>
          </cell>
          <cell r="AL40" t="str">
            <v>UNIDAD RESPONSABLE: 08 PD CE CONSEJO DE EVALUACIÓN DEL DESARROLLO SOCIAL DEL DF</v>
          </cell>
          <cell r="AM40" t="str">
            <v>CONSEJO</v>
          </cell>
          <cell r="AO40" t="str">
            <v>Atención de vivienda en riesgo</v>
          </cell>
          <cell r="AR40" t="str">
            <v>Gustavo A. Madero</v>
          </cell>
          <cell r="AU40" t="str">
            <v>040004</v>
          </cell>
          <cell r="AV40" t="str">
            <v>Ejecutar el programa anual de auditorias</v>
          </cell>
          <cell r="AW40" t="str">
            <v>Programa</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J41" t="str">
            <v>08PDIJ</v>
          </cell>
          <cell r="AK41" t="str">
            <v>INSTITUTO DE LA JUVENTUD DEL DF</v>
          </cell>
          <cell r="AL41" t="str">
            <v>UNIDAD RESPONSABLE: 08 PD IJ INSTITUTO DE LA JUVENTUD DEL DF</v>
          </cell>
          <cell r="AM41" t="str">
            <v>INJUVEDF</v>
          </cell>
          <cell r="AO41" t="str">
            <v>Construcción de muros de contención</v>
          </cell>
          <cell r="AR41" t="str">
            <v>Iztacalco</v>
          </cell>
          <cell r="AU41" t="str">
            <v>040005</v>
          </cell>
          <cell r="AV41" t="str">
            <v>Resolver procedimientos disciplinarios</v>
          </cell>
          <cell r="AW41" t="str">
            <v>A/P</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J42" t="str">
            <v>08PDIM</v>
          </cell>
          <cell r="AK42" t="str">
            <v>INSTITUTO DE LAS MUJERES DEL DF</v>
          </cell>
          <cell r="AL42" t="str">
            <v>UNIDAD RESPONSABLE: 08 PD IM INSTITUTO DE LAS MUJERES DEL DF</v>
          </cell>
          <cell r="AM42" t="str">
            <v>INMUJERESDF</v>
          </cell>
          <cell r="AO42" t="str">
            <v>Relleno de minas y taludes</v>
          </cell>
          <cell r="AR42" t="str">
            <v>Iztapalapa</v>
          </cell>
          <cell r="AU42" t="str">
            <v>040006</v>
          </cell>
          <cell r="AV42" t="str">
            <v>Coordinar la red de contralorías ciudadanas</v>
          </cell>
          <cell r="AW42" t="str">
            <v>A/P</v>
          </cell>
          <cell r="DE42" t="str">
            <v>FIDEICOMISO PÚBLICO "CIUDAD DIGITAL"</v>
          </cell>
          <cell r="DF42" t="str">
            <v>NO</v>
          </cell>
          <cell r="DH42" t="str">
            <v>FIDEICOMISO PÚBLICO "CIUDAD DIGITAL"</v>
          </cell>
          <cell r="DI42" t="str">
            <v>SÍ</v>
          </cell>
        </row>
        <row r="43">
          <cell r="Y43" t="str">
            <v>FONDO AMBIENTAL PÚBLICO DEL DF</v>
          </cell>
          <cell r="AJ43" t="str">
            <v>08PDPS</v>
          </cell>
          <cell r="AK43" t="str">
            <v>PROCURADURÍA SOCIAL DEL DF</v>
          </cell>
          <cell r="AL43" t="str">
            <v>UNIDAD RESPONSABLE: 08 PD PS PROCURADURÍA SOCIAL DEL DF</v>
          </cell>
          <cell r="AM43" t="str">
            <v>PROSOC</v>
          </cell>
          <cell r="AR43" t="str">
            <v>Magdalena Contreras</v>
          </cell>
          <cell r="AU43" t="str">
            <v>040007</v>
          </cell>
          <cell r="AV43" t="str">
            <v>Procesar las declaraciones de situación patrimonial de los servidores públicos</v>
          </cell>
          <cell r="AW43" t="str">
            <v>Declaración</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J44" t="str">
            <v>09C001</v>
          </cell>
          <cell r="AK44" t="str">
            <v>SECRETARÍA DE FINANZAS</v>
          </cell>
          <cell r="AL44" t="str">
            <v>UNIDAD RESPONSABLE: 09 C0 01 SECRETARÍA DE FINANZAS</v>
          </cell>
          <cell r="AM44" t="str">
            <v>FINANZAS</v>
          </cell>
          <cell r="AR44" t="str">
            <v>Miguel Hidalgo</v>
          </cell>
          <cell r="AU44" t="str">
            <v>040008</v>
          </cell>
          <cell r="AV44" t="str">
            <v>Captar, recibir y resolver quejas o denuncias de la gestión pública</v>
          </cell>
          <cell r="AW44" t="str">
            <v>Queja</v>
          </cell>
          <cell r="DE44" t="str">
            <v>FONDO AMBIENTAL PÚBLICO DEL DF</v>
          </cell>
          <cell r="DF44" t="str">
            <v>NO</v>
          </cell>
          <cell r="DH44" t="str">
            <v>FONDO AMBIENTAL PÚBLICO DEL DF</v>
          </cell>
          <cell r="DI44" t="str">
            <v>NO</v>
          </cell>
        </row>
        <row r="45">
          <cell r="Y45" t="str">
            <v>FONDO DE SEGURIDAD PÚBLICA DEL DF</v>
          </cell>
          <cell r="AJ45" t="str">
            <v>09PFCD</v>
          </cell>
          <cell r="AK45" t="str">
            <v>FIDEICOMISO PÚBLICO "CIUDAD DIGITAL"</v>
          </cell>
          <cell r="AL45" t="str">
            <v>UNIDAD RESPONSABLE: 09 PF CD FIDEICOMISO PÚBLICO "CIUDAD DIGITAL"</v>
          </cell>
          <cell r="AM45" t="str">
            <v>DIGITAL</v>
          </cell>
          <cell r="AR45" t="str">
            <v>Milpa Alta</v>
          </cell>
          <cell r="AU45" t="str">
            <v>040042</v>
          </cell>
          <cell r="AV45" t="str">
            <v>Transferencias a Órganos Autónomos</v>
          </cell>
          <cell r="AW45" t="str">
            <v>A/P</v>
          </cell>
          <cell r="DE45" t="str">
            <v>FONDO DE DESARROLLO ECONÓMICO DEL DF</v>
          </cell>
          <cell r="DF45" t="str">
            <v>NO</v>
          </cell>
          <cell r="DH45" t="str">
            <v>FONDO DE DESARROLLO ECONÓMICO DEL DF</v>
          </cell>
          <cell r="DI45" t="str">
            <v>NO</v>
          </cell>
        </row>
        <row r="46">
          <cell r="Y46" t="str">
            <v>FONDO MIXTO DE PROMOCIÓN TURÍSTICA</v>
          </cell>
          <cell r="AJ46" t="str">
            <v>09PFRC</v>
          </cell>
          <cell r="AK46" t="str">
            <v>FIDEICOMISO DE RECUPERACIÓN CREDITICIA DEL DF</v>
          </cell>
          <cell r="AL46" t="str">
            <v>UNIDAD RESPONSABLE: 09 PF RC FIDEICOMISO DE RECUPERACIÓN CREDITICIA DEL DF</v>
          </cell>
          <cell r="AM46" t="str">
            <v>FIDERE</v>
          </cell>
          <cell r="AR46" t="str">
            <v>Tláhuac</v>
          </cell>
          <cell r="AU46" t="str">
            <v>040059</v>
          </cell>
          <cell r="AV46" t="str">
            <v>Otorgar servicios de apoyo administrativo</v>
          </cell>
          <cell r="AW46" t="str">
            <v>A/P</v>
          </cell>
          <cell r="DE46" t="str">
            <v>FONDO DE SEGURIDAD PÚBLICA DEL DF</v>
          </cell>
          <cell r="DF46" t="str">
            <v>NO</v>
          </cell>
          <cell r="DH46" t="str">
            <v>FONDO DE SEGURIDAD PÚBLICA DEL DF</v>
          </cell>
          <cell r="DI46" t="str">
            <v>SÍ</v>
          </cell>
        </row>
        <row r="47">
          <cell r="Y47" t="str">
            <v>FONDO PARA EL DESARROLLO SOCIAL DE LA CIUDAD DE MÉXICO</v>
          </cell>
          <cell r="AJ47" t="str">
            <v>10C001</v>
          </cell>
          <cell r="AK47" t="str">
            <v>SECRETARÍA DE TRANSPORTE Y VIALIDAD</v>
          </cell>
          <cell r="AL47" t="str">
            <v>UNIDAD RESPONSABLE: 10 C0 01 SECRETARÍA DE TRANSPORTE Y VIALIDAD</v>
          </cell>
          <cell r="AM47" t="str">
            <v>SETRAVI</v>
          </cell>
          <cell r="AR47" t="str">
            <v>Tlalpan</v>
          </cell>
          <cell r="AU47" t="str">
            <v>050001</v>
          </cell>
          <cell r="AV47" t="str">
            <v>Articular la participación ciudadana y las políticas públicas del Distrito Federal</v>
          </cell>
          <cell r="AW47" t="str">
            <v>Acción</v>
          </cell>
          <cell r="DE47" t="str">
            <v>FONDO MIXTO DE PROMOCIÓN TURÍSTICA</v>
          </cell>
          <cell r="DF47" t="str">
            <v>NO</v>
          </cell>
          <cell r="DH47" t="str">
            <v>FONDO MIXTO DE PROMOCIÓN TURÍSTICA</v>
          </cell>
          <cell r="DI47" t="str">
            <v>NO</v>
          </cell>
        </row>
        <row r="48">
          <cell r="Y48" t="str">
            <v>FONDO PARA LA ATENCIÓN Y APOYO A LAS VÍCTIMAS DEL DELITO</v>
          </cell>
          <cell r="AJ48" t="str">
            <v>10P0TP</v>
          </cell>
          <cell r="AK48" t="str">
            <v>FIDEICOMISO PARA EL FONDO DE PROMOCIÓN PARA EL FINANCIAMIENTO DEL TRANSPORTE PÚBLICO</v>
          </cell>
          <cell r="AL48" t="str">
            <v>UNIDAD RESPONSABLE: 10 P0 TP FIDEICOMISO PARA EL FONDO DE PROMOCIÓN PARA EL FINANCIAMIENTO DEL TRANSPORTE PÚBLICO</v>
          </cell>
          <cell r="AM48" t="str">
            <v>FIFINTRA</v>
          </cell>
          <cell r="AO48" t="str">
            <v>C</v>
          </cell>
          <cell r="AR48" t="str">
            <v>Venustiano Carranza</v>
          </cell>
          <cell r="AU48" t="str">
            <v>050002</v>
          </cell>
          <cell r="AV48" t="str">
            <v>Conducir la política interna</v>
          </cell>
          <cell r="AW48" t="str">
            <v>A/P</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J49" t="str">
            <v>10PDMB</v>
          </cell>
          <cell r="AK49" t="str">
            <v>METROBÚS</v>
          </cell>
          <cell r="AL49" t="str">
            <v>UNIDAD RESPONSABLE: 10 PD MB METROBÚS</v>
          </cell>
          <cell r="AM49" t="str">
            <v>METROBUS</v>
          </cell>
          <cell r="AO49" t="str">
            <v>I</v>
          </cell>
          <cell r="AR49" t="str">
            <v>Xochimilco</v>
          </cell>
          <cell r="AU49" t="str">
            <v>050003</v>
          </cell>
          <cell r="AV49" t="str">
            <v>Realizar acciones para la coordinación metropolitana y regional</v>
          </cell>
          <cell r="AW49" t="str">
            <v>Acción</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J50" t="str">
            <v>10PDME</v>
          </cell>
          <cell r="AK50" t="str">
            <v>SISTEMA DE TRANSPORTE COLECTIVO (METRO)</v>
          </cell>
          <cell r="AL50" t="str">
            <v>UNIDAD RESPONSABLE: 10 PD ME SISTEMA DE TRANSPORTE COLECTIVO (METRO)</v>
          </cell>
          <cell r="AM50" t="str">
            <v>STC</v>
          </cell>
          <cell r="AU50" t="str">
            <v>050004</v>
          </cell>
          <cell r="AV50" t="str">
            <v>Coordinación de políticas del Gobierno del Distrito Federal</v>
          </cell>
          <cell r="AW50" t="str">
            <v>A/P</v>
          </cell>
          <cell r="DE50" t="str">
            <v>HEROICO CUERPO DE BOMBEROS DEL DF</v>
          </cell>
          <cell r="DF50" t="str">
            <v>SÍ</v>
          </cell>
          <cell r="DH50" t="str">
            <v>HEROICO CUERPO DE BOMBEROS DEL DF</v>
          </cell>
          <cell r="DI50" t="str">
            <v>NO</v>
          </cell>
        </row>
        <row r="51">
          <cell r="Y51" t="str">
            <v>INSTITUTO DE CIENCIA Y TECNOLOGÍA</v>
          </cell>
          <cell r="AJ51" t="str">
            <v>10PDRT</v>
          </cell>
          <cell r="AK51" t="str">
            <v>RED DE TRANSPORTE DE PASAJEROS DEL DF</v>
          </cell>
          <cell r="AL51" t="str">
            <v>UNIDAD RESPONSABLE: 10 PD RT RED DE TRANSPORTE DE PASAJEROS DEL DF</v>
          </cell>
          <cell r="AM51" t="str">
            <v>RTP</v>
          </cell>
          <cell r="AU51" t="str">
            <v>050005</v>
          </cell>
          <cell r="AV51" t="str">
            <v>Desarrollar el programa de comunicación social</v>
          </cell>
          <cell r="AW51" t="str">
            <v>Acción</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J52" t="str">
            <v>10PDTE</v>
          </cell>
          <cell r="AK52" t="str">
            <v>SERVICIO DE TRANSPORTES ELÉCTRICOS DEL DF</v>
          </cell>
          <cell r="AL52" t="str">
            <v>UNIDAD RESPONSABLE: 10 PD TE SERVICIO DE TRANSPORTES ELÉCTRICOS DEL DF</v>
          </cell>
          <cell r="AM52" t="str">
            <v>STE</v>
          </cell>
          <cell r="AU52" t="str">
            <v>050007</v>
          </cell>
          <cell r="AV52" t="str">
            <v>Coordinar la política de rehabilitación del Centro Histórico de la Ciudad de México</v>
          </cell>
          <cell r="AW52" t="str">
            <v>Acción</v>
          </cell>
          <cell r="DE52" t="str">
            <v>INSTITUTO DE CIENCIA Y TECNOLOGÍA</v>
          </cell>
          <cell r="DF52" t="str">
            <v>NO</v>
          </cell>
          <cell r="DH52" t="str">
            <v>INSTITUTO DE CIENCIA Y TECNOLOGÍA</v>
          </cell>
          <cell r="DI52" t="str">
            <v>NO</v>
          </cell>
        </row>
        <row r="53">
          <cell r="Y53" t="str">
            <v>INSTITUTO DE FORMACIÓN PROFESIONAL</v>
          </cell>
          <cell r="AJ53" t="str">
            <v>11C001</v>
          </cell>
          <cell r="AK53" t="str">
            <v>SECRETARÍA DE SEGURIDAD PÚBLICA</v>
          </cell>
          <cell r="AL53" t="str">
            <v>UNIDAD RESPONSABLE: 11 C0 01 SECRETARÍA DE SEGURIDAD PÚBLICA</v>
          </cell>
          <cell r="AM53" t="str">
            <v>SSP</v>
          </cell>
          <cell r="AU53" t="str">
            <v>050008</v>
          </cell>
          <cell r="AV53" t="str">
            <v>Realizar acciones para el reordenamiento de la vía pública</v>
          </cell>
          <cell r="AW53" t="str">
            <v>Acción</v>
          </cell>
          <cell r="DE53" t="str">
            <v>INSTITUTO DE EDUCACIÓN MEDIA SUPERIOR</v>
          </cell>
          <cell r="DF53" t="str">
            <v>NO</v>
          </cell>
          <cell r="DH53" t="str">
            <v>INSTITUTO DE EDUCACIÓN MEDIA SUPERIOR</v>
          </cell>
          <cell r="DI53" t="str">
            <v>NO</v>
          </cell>
        </row>
        <row r="54">
          <cell r="Y54" t="str">
            <v>INSTITUTO DE LA JUVENTUD DEL DF</v>
          </cell>
          <cell r="AJ54" t="str">
            <v>11CD01</v>
          </cell>
          <cell r="AK54" t="str">
            <v>INSTITUTO TÉCNICO DE FORMACIÓN POLICIAL</v>
          </cell>
          <cell r="AL54" t="str">
            <v>UNIDAD RESPONSABLE: 11 CD 01 INSTITUTO TÉCNICO DE FORMACIÓN POLICIAL</v>
          </cell>
          <cell r="AM54" t="str">
            <v>ITFPOL</v>
          </cell>
          <cell r="AU54" t="str">
            <v>050009</v>
          </cell>
          <cell r="AV54" t="str">
            <v>Coordinar políticas sectoriales</v>
          </cell>
          <cell r="AW54" t="str">
            <v>A/P</v>
          </cell>
          <cell r="DE54" t="str">
            <v>INSTITUTO DE FORMACIÓN PROFESIONAL</v>
          </cell>
          <cell r="DF54" t="str">
            <v>NO</v>
          </cell>
          <cell r="DH54" t="str">
            <v>INSTITUTO DE FORMACIÓN PROFESIONAL</v>
          </cell>
          <cell r="DI54" t="str">
            <v>NO</v>
          </cell>
        </row>
        <row r="55">
          <cell r="Y55" t="str">
            <v>INSTITUTO DE LAS MUJERES DEL DF</v>
          </cell>
          <cell r="AJ55" t="str">
            <v>11CD02</v>
          </cell>
          <cell r="AK55" t="str">
            <v>POLICÍA AUXILIAR DEL DF</v>
          </cell>
          <cell r="AL55" t="str">
            <v>UNIDAD RESPONSABLE: 11 CD 02 POLICÍA AUXILIAR DEL DF</v>
          </cell>
          <cell r="AM55" t="str">
            <v>PADF</v>
          </cell>
          <cell r="AO55" t="str">
            <v>01</v>
          </cell>
          <cell r="AR55" t="str">
            <v>ASAMBLEA LEGISLATIVA DEL DF</v>
          </cell>
          <cell r="AS55" t="str">
            <v>NO</v>
          </cell>
          <cell r="AU55" t="str">
            <v>050010</v>
          </cell>
          <cell r="AV55" t="str">
            <v>Coordinar las políticas delegacionales</v>
          </cell>
          <cell r="AW55" t="str">
            <v>A/P</v>
          </cell>
          <cell r="DE55" t="str">
            <v>INSTITUTO DE LA JUVENTUD DEL DF</v>
          </cell>
          <cell r="DF55" t="str">
            <v>NO</v>
          </cell>
          <cell r="DH55" t="str">
            <v>INSTITUTO DE LA JUVENTUD DEL DF</v>
          </cell>
          <cell r="DI55" t="str">
            <v>NO</v>
          </cell>
        </row>
        <row r="56">
          <cell r="Y56" t="str">
            <v>INSTITUTO DE VIVIENDA DEL DF</v>
          </cell>
          <cell r="AJ56" t="str">
            <v>11CD03</v>
          </cell>
          <cell r="AK56" t="str">
            <v>POLICÍA BANCARIA E INDUSTRIAL</v>
          </cell>
          <cell r="AL56" t="str">
            <v>UNIDAD RESPONSABLE: 11 CD 03 POLICÍA BANCARIA E INDUSTRIAL</v>
          </cell>
          <cell r="AM56" t="str">
            <v>PBI</v>
          </cell>
          <cell r="AO56" t="str">
            <v>02</v>
          </cell>
          <cell r="AR56" t="str">
            <v>AUTORIDAD DEL CENTRO HISTÓRICO</v>
          </cell>
          <cell r="AS56" t="str">
            <v>SÍ</v>
          </cell>
          <cell r="AU56" t="str">
            <v>050011</v>
          </cell>
          <cell r="AV56" t="str">
            <v>Evaluar la política de Desarrollo Social</v>
          </cell>
          <cell r="AW56" t="str">
            <v>Estudio</v>
          </cell>
          <cell r="DE56" t="str">
            <v>INSTITUTO DE LAS MUJERES DEL DF</v>
          </cell>
          <cell r="DF56" t="str">
            <v>NO</v>
          </cell>
          <cell r="DH56" t="str">
            <v>INSTITUTO DE LAS MUJERES DEL DF</v>
          </cell>
          <cell r="DI56" t="str">
            <v>NO</v>
          </cell>
        </row>
        <row r="57">
          <cell r="Y57" t="str">
            <v>INSTITUTO ELECTORAL DEL DF</v>
          </cell>
          <cell r="AJ57" t="str">
            <v>11PDPA</v>
          </cell>
          <cell r="AK57" t="str">
            <v>CAJA DE PREVISIÓN DE LA POLICÍA AUXILIAR DEL DF</v>
          </cell>
          <cell r="AL57" t="str">
            <v>UNIDAD RESPONSABLE: 11 PD PA CAJA DE PREVISIÓN DE LA POLICÍA AUXILIAR DEL DF</v>
          </cell>
          <cell r="AM57" t="str">
            <v>CAPREPA</v>
          </cell>
          <cell r="AO57" t="str">
            <v>03</v>
          </cell>
          <cell r="AR57" t="str">
            <v>CAJA DE PREVISIÓN DE LA POLICÍA AUXILIAR DEL DF</v>
          </cell>
          <cell r="AS57" t="str">
            <v>NO</v>
          </cell>
          <cell r="AU57" t="str">
            <v>050012</v>
          </cell>
          <cell r="AV57" t="str">
            <v>Realizar acciones de innovación tecnológica</v>
          </cell>
          <cell r="AW57" t="str">
            <v>Acción</v>
          </cell>
          <cell r="DE57" t="str">
            <v>INSTITUTO DE VIVIENDA DEL DF</v>
          </cell>
          <cell r="DF57" t="str">
            <v>SÍ</v>
          </cell>
          <cell r="DH57" t="str">
            <v>INSTITUTO DE VIVIENDA DEL DF</v>
          </cell>
          <cell r="DI57" t="str">
            <v>NO</v>
          </cell>
        </row>
        <row r="58">
          <cell r="Y58" t="str">
            <v>INSTITUTO TÉCNICO DE FORMACIÓN POLICIAL</v>
          </cell>
          <cell r="AJ58" t="str">
            <v>12C001</v>
          </cell>
          <cell r="AK58" t="str">
            <v>OFICIALÍA MAYOR</v>
          </cell>
          <cell r="AL58" t="str">
            <v>UNIDAD RESPONSABLE: 12 C0 01 OFICIALÍA MAYOR</v>
          </cell>
          <cell r="AM58" t="str">
            <v>OFICIALIA</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DE58" t="str">
            <v>INSTITUTO ELECTORAL DEL DF</v>
          </cell>
          <cell r="DF58" t="str">
            <v>NO</v>
          </cell>
          <cell r="DH58" t="str">
            <v>INSTITUTO ELECTORAL DEL DF</v>
          </cell>
          <cell r="DI58" t="str">
            <v>SÍ</v>
          </cell>
        </row>
        <row r="59">
          <cell r="Y59" t="str">
            <v>JEFATURA DE GOBIERNO DEL DF</v>
          </cell>
          <cell r="AJ59" t="str">
            <v>12P0DE</v>
          </cell>
          <cell r="AK59" t="str">
            <v>FONDO DE DESARROLLO ECONÓMICO DEL DF</v>
          </cell>
          <cell r="AL59" t="str">
            <v>UNIDAD RESPONSABLE: 12 P0 DE FONDO DE DESARROLLO ECONÓMICO DEL DF</v>
          </cell>
          <cell r="AM59" t="str">
            <v>FONDECO</v>
          </cell>
          <cell r="AO59" t="str">
            <v>05</v>
          </cell>
          <cell r="AR59" t="str">
            <v>CAJA DE PREVISIÓN PARA TRABAJADORES A LISTA DE RAYA DEL GDF</v>
          </cell>
          <cell r="AS59" t="str">
            <v>NO</v>
          </cell>
          <cell r="AU59" t="str">
            <v>050059</v>
          </cell>
          <cell r="AV59" t="str">
            <v>Otorgar servicios de apoyo administrativo</v>
          </cell>
          <cell r="AW59" t="str">
            <v>A/P</v>
          </cell>
          <cell r="DE59" t="str">
            <v>INSTITUTO TÉCNICO DE FORMACIÓN POLICIAL</v>
          </cell>
          <cell r="DF59" t="str">
            <v>NO</v>
          </cell>
          <cell r="DH59" t="str">
            <v>INSTITUTO TÉCNICO DE FORMACIÓN POLICIAL</v>
          </cell>
          <cell r="DI59" t="str">
            <v>NO</v>
          </cell>
        </row>
        <row r="60">
          <cell r="Y60" t="str">
            <v>JUNTA LOCAL DE CONCILIACIÓN Y ARBITRAJE DEL DF</v>
          </cell>
          <cell r="AJ60" t="str">
            <v>12PDLR</v>
          </cell>
          <cell r="AK60" t="str">
            <v>CAJA DE PREVISIÓN PARA TRABAJADORES A LISTA DE RAYA DEL GDF</v>
          </cell>
          <cell r="AL60" t="str">
            <v>UNIDAD RESPONSABLE: 12 PD LR CAJA DE PREVISIÓN PARA TRABAJADORES A LISTA DE RAYA DEL GDF</v>
          </cell>
          <cell r="AM60" t="str">
            <v>CAPTRALIR</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DE60" t="str">
            <v>JEFATURA DE GOBIERNO DEL DF</v>
          </cell>
          <cell r="DF60" t="str">
            <v>NO</v>
          </cell>
          <cell r="DH60" t="str">
            <v>JEFATURA DE GOBIERNO DEL DF</v>
          </cell>
          <cell r="DI60" t="str">
            <v>NO</v>
          </cell>
        </row>
        <row r="61">
          <cell r="Y61" t="str">
            <v>METROBÚS</v>
          </cell>
          <cell r="AJ61" t="str">
            <v>12PDPP</v>
          </cell>
          <cell r="AK61" t="str">
            <v>CAJA DE PREVISIÓN DE LA POLICÍA PREVENTIVA</v>
          </cell>
          <cell r="AL61" t="str">
            <v>UNIDAD RESPONSABLE: 12 PD PP CAJA DE PREVISIÓN DE LA POLICÍA PREVENTIVA</v>
          </cell>
          <cell r="AM61" t="str">
            <v>CAPREPOLI</v>
          </cell>
          <cell r="AO61" t="str">
            <v>07</v>
          </cell>
          <cell r="AR61" t="str">
            <v>CONSEJERÍA JURÍDICA Y SERVICIOS LEGALES</v>
          </cell>
          <cell r="AS61" t="str">
            <v>SÍ</v>
          </cell>
          <cell r="AU61" t="str">
            <v>051109</v>
          </cell>
          <cell r="AV61" t="str">
            <v>Coordinar políticas sectoriales</v>
          </cell>
          <cell r="AW61" t="str">
            <v>A/P</v>
          </cell>
          <cell r="DE61" t="str">
            <v>JUNTA LOCAL DE CONCILIACIÓN Y ARBITRAJE DEL DF</v>
          </cell>
          <cell r="DF61" t="str">
            <v>NO</v>
          </cell>
          <cell r="DH61" t="str">
            <v>JUNTA LOCAL DE CONCILIACIÓN Y ARBITRAJE DEL DF</v>
          </cell>
          <cell r="DI61" t="str">
            <v>NO</v>
          </cell>
        </row>
        <row r="62">
          <cell r="Y62" t="str">
            <v>OFICIALÍA MAYOR</v>
          </cell>
          <cell r="AJ62" t="str">
            <v>12PECM</v>
          </cell>
          <cell r="AK62" t="str">
            <v>CORPORACIÓN MEXICANA DE IMPRESIÓN S.A. DE C.V.</v>
          </cell>
          <cell r="AL62" t="str">
            <v>UNIDAD RESPONSABLE: 12 PE CM CORPORACIÓN MEXICANA DE IMPRESIÓN S.A. DE C.V.</v>
          </cell>
          <cell r="AM62" t="str">
            <v>COMISA</v>
          </cell>
          <cell r="AO62" t="str">
            <v>08</v>
          </cell>
          <cell r="AR62" t="str">
            <v>CONSEJO DE EVALUACIÓN DEL DESARROLLO SOCIAL DEL DF</v>
          </cell>
          <cell r="AS62" t="str">
            <v>NO</v>
          </cell>
          <cell r="AU62" t="str">
            <v>060001</v>
          </cell>
          <cell r="AV62" t="str">
            <v>Cubrir el servicio de la deuda</v>
          </cell>
          <cell r="AW62" t="str">
            <v>A/P</v>
          </cell>
          <cell r="DE62" t="str">
            <v>METROBÚS</v>
          </cell>
          <cell r="DF62" t="str">
            <v>NO</v>
          </cell>
          <cell r="DH62" t="str">
            <v>METROBÚS</v>
          </cell>
          <cell r="DI62" t="str">
            <v>NO</v>
          </cell>
        </row>
        <row r="63">
          <cell r="Y63" t="str">
            <v>POLICÍA AUXILIAR DEL DF</v>
          </cell>
          <cell r="AJ63" t="str">
            <v>12PESM</v>
          </cell>
          <cell r="AK63" t="str">
            <v>SERVICIOS METROPOLITANOS  S.A. DE C.V.</v>
          </cell>
          <cell r="AL63" t="str">
            <v>UNIDAD RESPONSABLE: 12 PE SM SERVICIOS METROPOLITANOS  S.A. DE C.V.</v>
          </cell>
          <cell r="AM63" t="str">
            <v>SERVIMET</v>
          </cell>
          <cell r="AO63" t="str">
            <v>09</v>
          </cell>
          <cell r="AR63" t="str">
            <v>CONSEJO DE LA JUDICATURA DEL DF</v>
          </cell>
          <cell r="AS63" t="str">
            <v>NO</v>
          </cell>
          <cell r="AU63" t="str">
            <v>060002</v>
          </cell>
          <cell r="AV63" t="str">
            <v>Operar el sistema recaudatorio del Distrito Federal</v>
          </cell>
          <cell r="AW63" t="str">
            <v>Acción</v>
          </cell>
          <cell r="DE63" t="str">
            <v>OFICIALÍA MAYOR</v>
          </cell>
          <cell r="DF63" t="str">
            <v>NO</v>
          </cell>
          <cell r="DH63" t="str">
            <v>OFICIALÍA MAYOR</v>
          </cell>
          <cell r="DI63" t="str">
            <v>NO</v>
          </cell>
        </row>
        <row r="64">
          <cell r="Y64" t="str">
            <v>POLICÍA BANCARIA E INDUSTRIAL</v>
          </cell>
          <cell r="AJ64" t="str">
            <v>12PFCX</v>
          </cell>
          <cell r="AK64" t="str">
            <v>FIDEICOMISO PÚBLICO COMPLEJO AMBIENTAL "XOCHIMILCO"</v>
          </cell>
          <cell r="AL64" t="str">
            <v>UNIDAD RESPONSABLE: 12 PF CX FIDEICOMISO PÚBLICO COMPLEJO AMBIENTAL "XOCHIMILCO"</v>
          </cell>
          <cell r="AM64" t="str">
            <v>FIDXOCH</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DE64" t="str">
            <v>POLICÍA AUXILIAR DEL DF</v>
          </cell>
          <cell r="DF64" t="str">
            <v>NO</v>
          </cell>
          <cell r="DH64" t="str">
            <v>POLICÍA AUXILIAR DEL DF</v>
          </cell>
          <cell r="DI64" t="str">
            <v>NO</v>
          </cell>
        </row>
        <row r="65">
          <cell r="Y65" t="str">
            <v>PROCURADURÍA AMBIENTAL Y DEL ORDENAMIENTO TERRITORIAL DEL DF</v>
          </cell>
          <cell r="AJ65" t="str">
            <v>13C001</v>
          </cell>
          <cell r="AK65" t="str">
            <v>CONTRALORÍA GENERAL</v>
          </cell>
          <cell r="AL65" t="str">
            <v>UNIDAD RESPONSABLE: 13 C0 01 CONTRALORÍA GENERAL</v>
          </cell>
          <cell r="AM65" t="str">
            <v>CONTRALORIA</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DE65" t="str">
            <v>POLICÍA BANCARIA E INDUSTRIAL</v>
          </cell>
          <cell r="DF65" t="str">
            <v>NO</v>
          </cell>
          <cell r="DH65" t="str">
            <v>POLICÍA BANCARIA E INDUSTRIAL</v>
          </cell>
          <cell r="DI65" t="str">
            <v>NO</v>
          </cell>
        </row>
        <row r="66">
          <cell r="Y66" t="str">
            <v>PROCURADURÍA GENERAL DE JUSTICIA DEL DF</v>
          </cell>
          <cell r="AJ66" t="str">
            <v>14C000</v>
          </cell>
          <cell r="AK66" t="str">
            <v>PROCURADURÍA GENERAL DE JUSTICIA DEL DF</v>
          </cell>
          <cell r="AL66" t="str">
            <v>UNIDAD RESPONSABLE: 14 C0 00 PROCURADURÍA GENERAL DE JUSTICIA DEL DF</v>
          </cell>
          <cell r="AM66" t="str">
            <v>PGJDF</v>
          </cell>
          <cell r="AO66" t="str">
            <v>12</v>
          </cell>
          <cell r="AR66" t="str">
            <v>CORPORACIÓN MEXICANA DE IMPRESIÓN S.A. DE C.V.</v>
          </cell>
          <cell r="AS66" t="str">
            <v>NO</v>
          </cell>
          <cell r="AU66" t="str">
            <v>060005</v>
          </cell>
          <cell r="AV66" t="str">
            <v>Operar fondos y manejo de deuda del Distrito Federal</v>
          </cell>
          <cell r="AW66" t="str">
            <v>A/P</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J67" t="str">
            <v>14CD01</v>
          </cell>
          <cell r="AK67" t="str">
            <v>INSTITUTO DE FORMACIÓN PROFESIONAL</v>
          </cell>
          <cell r="AL67" t="str">
            <v>UNIDAD RESPONSABLE: 14 CD 01 INSTITUTO DE FORMACIÓN PROFESIONAL</v>
          </cell>
          <cell r="AM67" t="str">
            <v>IFP</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DE67" t="str">
            <v>PROCURADURÍA GENERAL DE JUSTICIA DEL DF</v>
          </cell>
          <cell r="DF67" t="str">
            <v>NO</v>
          </cell>
          <cell r="DH67" t="str">
            <v>PROCURADURÍA GENERAL DE JUSTICIA DEL DF</v>
          </cell>
          <cell r="DI67" t="str">
            <v>NO</v>
          </cell>
        </row>
        <row r="68">
          <cell r="Y68" t="str">
            <v>RED DE TRANSPORTE DE PASAJEROS DEL DF</v>
          </cell>
          <cell r="AJ68" t="str">
            <v>14P0AV</v>
          </cell>
          <cell r="AK68" t="str">
            <v>FONDO PARA LA ATENCIÓN Y APOYO A LAS VÍCTIMAS DEL DELITO</v>
          </cell>
          <cell r="AL68" t="str">
            <v>UNIDAD RESPONSABLE: 14 P0 AV FONDO PARA LA ATENCIÓN Y APOYO A LAS VÍCTIMAS DEL DELITO</v>
          </cell>
          <cell r="AM68" t="str">
            <v>FAAVID</v>
          </cell>
          <cell r="AO68" t="str">
            <v>14</v>
          </cell>
          <cell r="AR68" t="str">
            <v>DELEGACIÓN AZCAPOTZALCO</v>
          </cell>
          <cell r="AS68" t="str">
            <v>SÍ</v>
          </cell>
          <cell r="AU68" t="str">
            <v>060007</v>
          </cell>
          <cell r="AV68" t="str">
            <v>Elaborar y difundir documentos financieros de rendición de cuentas</v>
          </cell>
          <cell r="AW68" t="str">
            <v>Documento</v>
          </cell>
          <cell r="DE68" t="str">
            <v>PROCURADURÍA SOCIAL DEL DF</v>
          </cell>
          <cell r="DF68" t="str">
            <v>NO</v>
          </cell>
          <cell r="DH68" t="str">
            <v>PROCURADURÍA SOCIAL DEL DF</v>
          </cell>
          <cell r="DI68" t="str">
            <v>NO</v>
          </cell>
        </row>
        <row r="69">
          <cell r="Y69" t="str">
            <v>SECRETARÍA DE CULTURA</v>
          </cell>
          <cell r="AJ69" t="str">
            <v>14P0FS</v>
          </cell>
          <cell r="AK69" t="str">
            <v>FONDO DE SEGURIDAD PÚBLICA DEL DF</v>
          </cell>
          <cell r="AL69" t="str">
            <v>UNIDAD RESPONSABLE: 14 P0 FS FONDO DE SEGURIDAD PÚBLICA DEL DF</v>
          </cell>
          <cell r="AM69" t="str">
            <v>FOSEGDF</v>
          </cell>
          <cell r="AO69" t="str">
            <v>15</v>
          </cell>
          <cell r="AR69" t="str">
            <v>DELEGACIÓN BENITO JUÁREZ</v>
          </cell>
          <cell r="AS69" t="str">
            <v>SÍ</v>
          </cell>
          <cell r="AU69" t="str">
            <v>060008</v>
          </cell>
          <cell r="AV69" t="str">
            <v>Devolver ingresos percibidos indebidamente en ejercicios fiscales anteriores</v>
          </cell>
          <cell r="AW69" t="str">
            <v>A/P</v>
          </cell>
          <cell r="DE69" t="str">
            <v>RED DE TRANSPORTE DE PASAJEROS DEL DF</v>
          </cell>
          <cell r="DF69" t="str">
            <v>NO</v>
          </cell>
          <cell r="DH69" t="str">
            <v>RED DE TRANSPORTE DE PASAJEROS DEL DF</v>
          </cell>
          <cell r="DI69" t="str">
            <v>NO</v>
          </cell>
        </row>
        <row r="70">
          <cell r="Y70" t="str">
            <v>SECRETARÍA DE DESARROLLO ECONÓMICO</v>
          </cell>
          <cell r="AJ70" t="str">
            <v>15C000</v>
          </cell>
          <cell r="AK70" t="str">
            <v>FONDO DE COINVERSIÓN</v>
          </cell>
          <cell r="AL70" t="str">
            <v>UNIDAD RESPONSABLE: 15 C0 00 FONDO DE COINVERSIÓN</v>
          </cell>
          <cell r="AM70" t="str">
            <v>FONCOI</v>
          </cell>
          <cell r="AO70" t="str">
            <v>16</v>
          </cell>
          <cell r="AR70" t="str">
            <v>DELEGACIÓN COYOACÁN</v>
          </cell>
          <cell r="AS70" t="str">
            <v>SÍ</v>
          </cell>
          <cell r="AU70" t="str">
            <v>060009</v>
          </cell>
          <cell r="AV70" t="str">
            <v>Ampliar, actualizar, depurar y controlarlos padrones cartográfico catastral</v>
          </cell>
          <cell r="AW70" t="str">
            <v>Acción</v>
          </cell>
          <cell r="DE70" t="str">
            <v>SECRETARÍA DE CULTURA</v>
          </cell>
          <cell r="DF70" t="str">
            <v>NO</v>
          </cell>
          <cell r="DH70" t="str">
            <v>SECRETARÍA DE CULTURA</v>
          </cell>
          <cell r="DI70" t="str">
            <v>NO</v>
          </cell>
        </row>
        <row r="71">
          <cell r="Y71" t="str">
            <v>SECRETARÍA DE DESARROLLO RURAL Y EQUIDAD PARA LAS COMUNIDADES</v>
          </cell>
          <cell r="AJ71" t="str">
            <v>16C000</v>
          </cell>
          <cell r="AK71" t="str">
            <v>DEUDA PÚBLICA DEL DF</v>
          </cell>
          <cell r="AL71" t="str">
            <v>UNIDAD RESPONSABLE: 16 C0 00 DEUDA PÚBLICA DEL DF</v>
          </cell>
          <cell r="AM71" t="str">
            <v>DEUDA</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DE71" t="str">
            <v>SECRETARÍA DE DESARROLLO ECONÓMICO</v>
          </cell>
          <cell r="DF71" t="str">
            <v>NO</v>
          </cell>
          <cell r="DH71" t="str">
            <v>SECRETARÍA DE DESARROLLO ECONÓMICO</v>
          </cell>
          <cell r="DI71" t="str">
            <v>NO</v>
          </cell>
        </row>
        <row r="72">
          <cell r="Y72" t="str">
            <v>SECRETARÍA DE DESARROLLO SOCIAL</v>
          </cell>
          <cell r="AJ72" t="str">
            <v>17L000</v>
          </cell>
          <cell r="AK72" t="str">
            <v>ASAMBLEA LEGISLATIVA DEL DF</v>
          </cell>
          <cell r="AL72" t="str">
            <v>UNIDAD RESPONSABLE: 17 L0 00 ASAMBLEA LEGISLATIVA DEL DF</v>
          </cell>
          <cell r="AM72" t="str">
            <v>ALDF</v>
          </cell>
          <cell r="AO72" t="str">
            <v>18</v>
          </cell>
          <cell r="AR72" t="str">
            <v>DELEGACIÓN CUAUHTÉMOC</v>
          </cell>
          <cell r="AS72" t="str">
            <v>SÍ</v>
          </cell>
          <cell r="AU72" t="str">
            <v>060011</v>
          </cell>
          <cell r="AV72" t="str">
            <v>Llevar a cabo la administración financiera de la hacienda pública</v>
          </cell>
          <cell r="AW72" t="str">
            <v>A/P</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J73" t="str">
            <v>18L000</v>
          </cell>
          <cell r="AK73" t="str">
            <v>CONTADURÍA MAYOR DE HACIENDA DE LA ALDF</v>
          </cell>
          <cell r="AL73" t="str">
            <v>UNIDAD RESPONSABLE: 18 L0 00 CONTADURÍA MAYOR DE HACIENDA DE LA ALDF</v>
          </cell>
          <cell r="AM73" t="str">
            <v>CMHALDF</v>
          </cell>
          <cell r="AO73" t="str">
            <v>19</v>
          </cell>
          <cell r="AR73" t="str">
            <v>DELEGACIÓN GUSTAVO A. MADERO</v>
          </cell>
          <cell r="AS73" t="str">
            <v>SÍ</v>
          </cell>
          <cell r="AU73" t="str">
            <v>060012</v>
          </cell>
          <cell r="AV73" t="str">
            <v>Programar y realizar auditorias directas a contribuyentes</v>
          </cell>
          <cell r="AW73" t="str">
            <v>Acción</v>
          </cell>
          <cell r="DE73" t="str">
            <v>SECRETARÍA DE DESARROLLO SOCIAL</v>
          </cell>
          <cell r="DF73" t="str">
            <v>NO</v>
          </cell>
          <cell r="DH73" t="str">
            <v>SECRETARÍA DE DESARROLLO SOCIAL</v>
          </cell>
          <cell r="DI73" t="str">
            <v>NO</v>
          </cell>
        </row>
        <row r="74">
          <cell r="Y74" t="str">
            <v>SECRETARÍA DE EDUCACIÓN</v>
          </cell>
          <cell r="AJ74" t="str">
            <v>19J000</v>
          </cell>
          <cell r="AK74" t="str">
            <v>TRIBUNAL SUPERIOR DE JUSTICIA DEL DF</v>
          </cell>
          <cell r="AL74" t="str">
            <v>UNIDAD RESPONSABLE: 19 J0 00 TRIBUNAL SUPERIOR DE JUSTICIA DEL DF</v>
          </cell>
          <cell r="AM74" t="str">
            <v>TSJDF</v>
          </cell>
          <cell r="AO74" t="str">
            <v>20</v>
          </cell>
          <cell r="AR74" t="str">
            <v>DELEGACIÓN IZTACALCO</v>
          </cell>
          <cell r="AS74" t="str">
            <v>SÍ</v>
          </cell>
          <cell r="AU74" t="str">
            <v>060013</v>
          </cell>
          <cell r="AV74" t="str">
            <v>Diseñar e instrumentar la política fiscal del Gobierno del Distrito Federal</v>
          </cell>
          <cell r="AW74" t="str">
            <v>Acción</v>
          </cell>
          <cell r="DE74" t="str">
            <v>SECRETARÍA DE DESARROLLO URBANO Y VIVIENDA</v>
          </cell>
          <cell r="DF74" t="str">
            <v>NO</v>
          </cell>
          <cell r="DH74" t="str">
            <v>SECRETARÍA DE DESARROLLO URBANO Y VIVIENDA</v>
          </cell>
          <cell r="DI74" t="str">
            <v>NO</v>
          </cell>
        </row>
        <row r="75">
          <cell r="Y75" t="str">
            <v>SECRETARÍA DE FINANZAS</v>
          </cell>
          <cell r="AJ75" t="str">
            <v>20J000</v>
          </cell>
          <cell r="AK75" t="str">
            <v>CONSEJO DE LA JUDICATURA DEL DF</v>
          </cell>
          <cell r="AL75" t="str">
            <v>UNIDAD RESPONSABLE: 20 J0 00 CONSEJO DE LA JUDICATURA DEL DF</v>
          </cell>
          <cell r="AM75" t="str">
            <v>CJDF</v>
          </cell>
          <cell r="AO75" t="str">
            <v>21</v>
          </cell>
          <cell r="AR75" t="str">
            <v>DELEGACIÓN IZTAPALAPA</v>
          </cell>
          <cell r="AS75" t="str">
            <v>SÍ</v>
          </cell>
          <cell r="AU75" t="str">
            <v>060014</v>
          </cell>
          <cell r="AV75" t="str">
            <v>Registrar el ejercicio del gasto del Gobierno del Distrito Federal</v>
          </cell>
          <cell r="AW75" t="str">
            <v>A/P</v>
          </cell>
          <cell r="DE75" t="str">
            <v>SECRETARÍA DE EDUCACIÓN</v>
          </cell>
          <cell r="DF75" t="str">
            <v>NO</v>
          </cell>
          <cell r="DH75" t="str">
            <v>SECRETARÍA DE EDUCACIÓN</v>
          </cell>
          <cell r="DI75" t="str">
            <v>SÍ</v>
          </cell>
        </row>
        <row r="76">
          <cell r="Y76" t="str">
            <v>SECRETARÍA DE GOBIERNO</v>
          </cell>
          <cell r="AJ76" t="str">
            <v>21A000</v>
          </cell>
          <cell r="AK76" t="str">
            <v>TRIBUNAL DE LO CONTENCIOSO ADMINISTRATIVO DEL DF</v>
          </cell>
          <cell r="AL76" t="str">
            <v>UNIDAD RESPONSABLE: 21 A0 00 TRIBUNAL DE LO CONTENCIOSO ADMINISTRATIVO DEL DF</v>
          </cell>
          <cell r="AM76" t="str">
            <v>TCADF</v>
          </cell>
          <cell r="AO76" t="str">
            <v>22</v>
          </cell>
          <cell r="AR76" t="str">
            <v>DELEGACIÓN MAGDALENA CONTRERAS</v>
          </cell>
          <cell r="AS76" t="str">
            <v>SÍ</v>
          </cell>
          <cell r="AU76" t="str">
            <v>060015</v>
          </cell>
          <cell r="AV76" t="str">
            <v>Realizar acciones de inteligencia financiera</v>
          </cell>
          <cell r="AW76" t="str">
            <v>Acción</v>
          </cell>
          <cell r="DE76" t="str">
            <v>SECRETARÍA DE FINANZAS</v>
          </cell>
          <cell r="DF76" t="str">
            <v>NO</v>
          </cell>
          <cell r="DH76" t="str">
            <v>SECRETARÍA DE FINANZAS</v>
          </cell>
          <cell r="DI76" t="str">
            <v>NO</v>
          </cell>
        </row>
        <row r="77">
          <cell r="Y77" t="str">
            <v>SECRETARÍA DE MEDIO AMBIENTE</v>
          </cell>
          <cell r="AJ77" t="str">
            <v>22A000</v>
          </cell>
          <cell r="AK77" t="str">
            <v>JUNTA LOCAL DE CONCILIACIÓN Y ARBITRAJE DEL DF</v>
          </cell>
          <cell r="AL77" t="str">
            <v>UNIDAD RESPONSABLE: 22 A0 00 JUNTA LOCAL DE CONCILIACIÓN Y ARBITRAJE DEL DF</v>
          </cell>
          <cell r="AM77" t="str">
            <v>JLCA</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DE77" t="str">
            <v>SECRETARÍA DE GOBIERNO</v>
          </cell>
          <cell r="DF77" t="str">
            <v>NO</v>
          </cell>
          <cell r="DH77" t="str">
            <v>SECRETARÍA DE GOBIERNO</v>
          </cell>
          <cell r="DI77" t="str">
            <v>NO</v>
          </cell>
        </row>
        <row r="78">
          <cell r="Y78" t="str">
            <v>SECRETARÍA DE OBRAS Y SERVICIOS</v>
          </cell>
          <cell r="AJ78" t="str">
            <v>23A000</v>
          </cell>
          <cell r="AK78" t="str">
            <v>COMISIÓN DE DERECHOS HUMANOS DEL DF</v>
          </cell>
          <cell r="AL78" t="str">
            <v>UNIDAD RESPONSABLE: 23 A0 00 COMISIÓN DE DERECHOS HUMANOS DEL DF</v>
          </cell>
          <cell r="AM78" t="str">
            <v>CDHDF</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DE78" t="str">
            <v>SECRETARÍA DE MEDIO AMBIENTE</v>
          </cell>
          <cell r="DF78" t="str">
            <v>NO</v>
          </cell>
          <cell r="DH78" t="str">
            <v>SECRETARÍA DE MEDIO AMBIENTE</v>
          </cell>
          <cell r="DI78" t="str">
            <v>NO</v>
          </cell>
        </row>
        <row r="79">
          <cell r="Y79" t="str">
            <v>SECRETARÍA DE PROTECCIÓN CIVIL</v>
          </cell>
          <cell r="AJ79" t="str">
            <v>24A000</v>
          </cell>
          <cell r="AK79" t="str">
            <v>INSTITUTO ELECTORAL DEL DF</v>
          </cell>
          <cell r="AL79" t="str">
            <v>UNIDAD RESPONSABLE: 24 A0 00 INSTITUTO ELECTORAL DEL DF</v>
          </cell>
          <cell r="AM79" t="str">
            <v>IEDF</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DE79" t="str">
            <v>SECRETARÍA DE OBRAS Y SERVICIOS</v>
          </cell>
          <cell r="DF79" t="str">
            <v>NO</v>
          </cell>
          <cell r="DH79" t="str">
            <v>SECRETARÍA DE OBRAS Y SERVICIOS</v>
          </cell>
          <cell r="DI79" t="str">
            <v>NO</v>
          </cell>
        </row>
        <row r="80">
          <cell r="Y80" t="str">
            <v>SECRETARÍA DE SALUD</v>
          </cell>
          <cell r="AJ80" t="str">
            <v>25C001</v>
          </cell>
          <cell r="AK80" t="str">
            <v>CONSEJERÍA JURÍDICA Y SERVICIOS LEGALES</v>
          </cell>
          <cell r="AL80" t="str">
            <v>UNIDAD RESPONSABLE: 25 C0 01 CONSEJERÍA JURÍDICA Y SERVICIOS LEGALES</v>
          </cell>
          <cell r="AM80" t="str">
            <v>CJSL</v>
          </cell>
          <cell r="AO80" t="str">
            <v>26</v>
          </cell>
          <cell r="AR80" t="str">
            <v>DELEGACIÓN TLALPAN</v>
          </cell>
          <cell r="AS80" t="str">
            <v>SÍ</v>
          </cell>
          <cell r="AU80" t="str">
            <v>060019</v>
          </cell>
          <cell r="AV80" t="str">
            <v>Innovar servicios de atención</v>
          </cell>
          <cell r="AW80" t="str">
            <v>Servicio</v>
          </cell>
          <cell r="DE80" t="str">
            <v>SECRETARÍA DE PROTECCIÓN CIVIL</v>
          </cell>
          <cell r="DF80" t="str">
            <v>SÍ</v>
          </cell>
          <cell r="DH80" t="str">
            <v>SECRETARÍA DE PROTECCIÓN CIVIL</v>
          </cell>
          <cell r="DI80" t="str">
            <v>NO</v>
          </cell>
        </row>
        <row r="81">
          <cell r="Y81" t="str">
            <v>SECRETARÍA DE SEGURIDAD PÚBLICA</v>
          </cell>
          <cell r="AJ81" t="str">
            <v>26C001</v>
          </cell>
          <cell r="AK81" t="str">
            <v>SECRETARÍA DE SALUD</v>
          </cell>
          <cell r="AL81" t="str">
            <v>UNIDAD RESPONSABLE: 26 C0 01 SECRETARÍA DE SALUD</v>
          </cell>
          <cell r="AM81" t="str">
            <v>SALUD</v>
          </cell>
          <cell r="AO81" t="str">
            <v>27</v>
          </cell>
          <cell r="AR81" t="str">
            <v>DELEGACIÓN VENUSTIANO CARRANZA</v>
          </cell>
          <cell r="AS81" t="str">
            <v>SÍ</v>
          </cell>
          <cell r="AU81" t="str">
            <v>060059</v>
          </cell>
          <cell r="AV81" t="str">
            <v>Otorgar servicios de apoyo administrativo</v>
          </cell>
          <cell r="AW81" t="str">
            <v>A/P</v>
          </cell>
          <cell r="DE81" t="str">
            <v>SECRETARÍA DE SALUD</v>
          </cell>
          <cell r="DF81" t="str">
            <v>NO</v>
          </cell>
          <cell r="DH81" t="str">
            <v>SECRETARÍA DE SALUD</v>
          </cell>
          <cell r="DI81" t="str">
            <v>NO</v>
          </cell>
        </row>
        <row r="82">
          <cell r="Y82" t="str">
            <v>SECRETARÍA DE TRANSPORTE Y VIALIDAD</v>
          </cell>
          <cell r="AJ82" t="str">
            <v>26PDSP</v>
          </cell>
          <cell r="AK82" t="str">
            <v>SERVICIOS DE SALUD PÚBLICA DEL DF</v>
          </cell>
          <cell r="AL82" t="str">
            <v>UNIDAD RESPONSABLE: 26 PD SP SERVICIOS DE SALUD PÚBLICA DEL DF</v>
          </cell>
          <cell r="AM82" t="str">
            <v>SSDF</v>
          </cell>
          <cell r="AO82" t="str">
            <v>28</v>
          </cell>
          <cell r="AR82" t="str">
            <v>DELEGACIÓN XOCHIMILCO</v>
          </cell>
          <cell r="AS82" t="str">
            <v>SÍ</v>
          </cell>
          <cell r="AU82" t="str">
            <v>070042</v>
          </cell>
          <cell r="AV82" t="str">
            <v>Transferencias a Órganos Autónomos</v>
          </cell>
          <cell r="AW82" t="str">
            <v>A/P</v>
          </cell>
          <cell r="DE82" t="str">
            <v>SECRETARÍA DE SEGURIDAD PÚBLICA</v>
          </cell>
          <cell r="DF82" t="str">
            <v>NO</v>
          </cell>
          <cell r="DH82" t="str">
            <v>SECRETARÍA DE SEGURIDAD PÚBLICA</v>
          </cell>
          <cell r="DI82" t="str">
            <v>NO</v>
          </cell>
        </row>
        <row r="83">
          <cell r="Y83" t="str">
            <v>SECRETARÍA DE TURISMO</v>
          </cell>
          <cell r="AJ83" t="str">
            <v>27A000</v>
          </cell>
          <cell r="AK83" t="str">
            <v>TRIBUNAL ELECTORAL DEL DF</v>
          </cell>
          <cell r="AL83" t="str">
            <v>UNIDAD RESPONSABLE: 27 A0 00 TRIBUNAL ELECTORAL DEL DF</v>
          </cell>
          <cell r="AM83" t="str">
            <v>TEDF</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DE83" t="str">
            <v>SECRETARÍA DE TRANSPORTE Y VIALIDAD</v>
          </cell>
          <cell r="DF83" t="str">
            <v>NO</v>
          </cell>
          <cell r="DH83" t="str">
            <v>SECRETARÍA DE TRANSPORTE Y VIALIDAD</v>
          </cell>
          <cell r="DI83" t="str">
            <v>NO</v>
          </cell>
        </row>
        <row r="84">
          <cell r="Y84" t="str">
            <v>SECRETARÍA DEL TRABAJO Y FOMENTO AL EMPLEO</v>
          </cell>
          <cell r="AJ84" t="str">
            <v>29A000</v>
          </cell>
          <cell r="AK84" t="str">
            <v>UNIVERSIDAD AUTÓNOMA DE LA CIUDAD DE MÉXICO</v>
          </cell>
          <cell r="AL84" t="str">
            <v>UNIDAD RESPONSABLE: 29 A0 00 UNIVERSIDAD AUTÓNOMA DE LA CIUDAD DE MÉXICO</v>
          </cell>
          <cell r="AM84" t="str">
            <v>UACM</v>
          </cell>
          <cell r="AO84" t="str">
            <v>30</v>
          </cell>
          <cell r="AR84" t="str">
            <v>FIDEICOMISO DE RECUPERACIÓN CREDITICIA DEL DF</v>
          </cell>
          <cell r="AS84" t="str">
            <v>SÍ</v>
          </cell>
          <cell r="AU84" t="str">
            <v>080002</v>
          </cell>
          <cell r="AV84" t="str">
            <v>Realizar acciones de apoyo a la seguridad pública</v>
          </cell>
          <cell r="AW84" t="str">
            <v>Acción</v>
          </cell>
          <cell r="DE84" t="str">
            <v>SECRETARÍA DE TURISMO</v>
          </cell>
          <cell r="DF84" t="str">
            <v>NO</v>
          </cell>
          <cell r="DH84" t="str">
            <v>SECRETARÍA DE TURISMO</v>
          </cell>
          <cell r="DI84" t="str">
            <v>NO</v>
          </cell>
        </row>
        <row r="85">
          <cell r="Y85" t="str">
            <v>SERVICIO DE TRANSPORTES ELÉCTRICOS DEL DF</v>
          </cell>
          <cell r="AJ85" t="str">
            <v>30PDPA</v>
          </cell>
          <cell r="AK85" t="str">
            <v>PROCURADURÍA AMBIENTAL Y DEL ORDENAMIENTO TERRITORIAL DEL DF</v>
          </cell>
          <cell r="AL85" t="str">
            <v>UNIDAD RESPONSABLE: 30 PD PA PROCURADURÍA AMBIENTAL Y DEL ORDENAMIENTO TERRITORIAL DEL DF</v>
          </cell>
          <cell r="AM85" t="str">
            <v>PAOT</v>
          </cell>
          <cell r="AO85" t="str">
            <v>31</v>
          </cell>
          <cell r="AR85" t="str">
            <v>FIDEICOMISO DEL CENTRO HISTÓRICO</v>
          </cell>
          <cell r="AS85" t="str">
            <v>SÍ</v>
          </cell>
          <cell r="AU85" t="str">
            <v>080003</v>
          </cell>
          <cell r="AV85" t="str">
            <v>Operar el programa de capacitación en materia de seguridad pública</v>
          </cell>
          <cell r="AW85" t="str">
            <v>Programa</v>
          </cell>
          <cell r="DE85" t="str">
            <v>SECRETARÍA DEL TRABAJO Y FOMENTO AL EMPLEO</v>
          </cell>
          <cell r="DF85" t="str">
            <v>NO</v>
          </cell>
          <cell r="DH85" t="str">
            <v>SECRETARÍA DEL TRABAJO Y FOMENTO AL EMPLEO</v>
          </cell>
          <cell r="DI85" t="str">
            <v>NO</v>
          </cell>
        </row>
        <row r="86">
          <cell r="Y86" t="str">
            <v>SERVICIOS DE SALUD PÚBLICA DEL DF</v>
          </cell>
          <cell r="AJ86" t="str">
            <v>31C000</v>
          </cell>
          <cell r="AK86" t="str">
            <v>SECRETARÍA DE CULTURA</v>
          </cell>
          <cell r="AL86" t="str">
            <v>UNIDAD RESPONSABLE: 31 C0 00 SECRETARÍA DE CULTURA</v>
          </cell>
          <cell r="AM86" t="str">
            <v>CULTURA</v>
          </cell>
          <cell r="AO86" t="str">
            <v>32</v>
          </cell>
          <cell r="AR86" t="str">
            <v>FIDEICOMISO EDUCACIÓN GARANTIZADA DEL DF</v>
          </cell>
          <cell r="AS86" t="str">
            <v>SÍ</v>
          </cell>
          <cell r="AU86" t="str">
            <v>080004</v>
          </cell>
          <cell r="AV86" t="str">
            <v>Proporcionar servicios complementarios</v>
          </cell>
          <cell r="AW86" t="str">
            <v>Turno</v>
          </cell>
          <cell r="DE86" t="str">
            <v>SERVICIO DE TRANSPORTES ELÉCTRICOS DEL DF</v>
          </cell>
          <cell r="DF86" t="str">
            <v>NO</v>
          </cell>
          <cell r="DH86" t="str">
            <v>SERVICIO DE TRANSPORTES ELÉCTRICOS DEL DF</v>
          </cell>
          <cell r="DI86" t="str">
            <v>NO</v>
          </cell>
        </row>
        <row r="87">
          <cell r="Y87" t="str">
            <v>SERVICIOS METROPOLITANOS  S.A. DE C.V.</v>
          </cell>
          <cell r="AJ87" t="str">
            <v>31PFMA</v>
          </cell>
          <cell r="AK87" t="str">
            <v>FIDEICOMISO MUSEO DE ARTE POPULAR</v>
          </cell>
          <cell r="AL87" t="str">
            <v>UNIDAD RESPONSABLE: 31 PF MA FIDEICOMISO MUSEO DE ARTE POPULAR</v>
          </cell>
          <cell r="AM87" t="str">
            <v>MAP</v>
          </cell>
          <cell r="AO87" t="str">
            <v>33</v>
          </cell>
          <cell r="AR87" t="str">
            <v>FIDEICOMISO FONDO DE APOYO A LA PROCURACIÓN DE JUSTICIA EN EL DF</v>
          </cell>
          <cell r="AS87" t="str">
            <v>NO</v>
          </cell>
          <cell r="AU87" t="str">
            <v>080005</v>
          </cell>
          <cell r="AV87" t="str">
            <v>Operar el sistema de videovigilancia</v>
          </cell>
          <cell r="AW87" t="str">
            <v>Servicio</v>
          </cell>
          <cell r="DE87" t="str">
            <v>SERVICIOS DE SALUD PÚBLICA DEL DF</v>
          </cell>
          <cell r="DF87" t="str">
            <v>NO</v>
          </cell>
          <cell r="DH87" t="str">
            <v>SERVICIOS DE SALUD PÚBLICA DEL DF</v>
          </cell>
          <cell r="DI87" t="str">
            <v>NO</v>
          </cell>
        </row>
        <row r="88">
          <cell r="Y88" t="str">
            <v>SISTEMA DE AGUAS DE LA CIUDAD DE MÉXICO</v>
          </cell>
          <cell r="AJ88" t="str">
            <v>31PFME</v>
          </cell>
          <cell r="AK88" t="str">
            <v>FIDEICOMISO MUSEO DEL ESTANQUILLO</v>
          </cell>
          <cell r="AL88" t="str">
            <v>UNIDAD RESPONSABLE: 31 PF ME FIDEICOMISO MUSEO DEL ESTANQUILLO</v>
          </cell>
          <cell r="AM88" t="str">
            <v>FIMUEST</v>
          </cell>
          <cell r="AO88" t="str">
            <v>36</v>
          </cell>
          <cell r="AR88" t="str">
            <v>FIDEICOMISO INNOVA DEL DF</v>
          </cell>
          <cell r="AS88" t="str">
            <v>NO</v>
          </cell>
          <cell r="AU88" t="str">
            <v>080006</v>
          </cell>
          <cell r="AV88" t="str">
            <v>Controlar la prestación de servicios de seguridad pública</v>
          </cell>
          <cell r="AW88" t="str">
            <v>Permisionario</v>
          </cell>
          <cell r="DE88" t="str">
            <v>SERVICIOS METROPOLITANOS  S.A. DE C.V.</v>
          </cell>
          <cell r="DF88" t="str">
            <v>NO</v>
          </cell>
          <cell r="DH88" t="str">
            <v>SERVICIOS METROPOLITANOS  S.A. DE C.V.</v>
          </cell>
          <cell r="DI88" t="str">
            <v>NO</v>
          </cell>
        </row>
        <row r="89">
          <cell r="Y89" t="str">
            <v>SISTEMA DE RADIO Y TELEVISIÓN DIGITAL DEL GDF</v>
          </cell>
          <cell r="AJ89" t="str">
            <v>32A000</v>
          </cell>
          <cell r="AK89" t="str">
            <v>INSTITUTO DE ACCESO A LA INFORMACIÓN PÚBLICA DEL DF</v>
          </cell>
          <cell r="AL89" t="str">
            <v>UNIDAD RESPONSABLE: 32 A0 00 INSTITUTO DE ACCESO A LA INFORMACIÓN PÚBLICA DEL DF</v>
          </cell>
          <cell r="AM89" t="str">
            <v>INFODF</v>
          </cell>
          <cell r="AO89" t="str">
            <v>37</v>
          </cell>
          <cell r="AR89" t="str">
            <v>FIDEICOMISO MUSEO DE ARTE POPULAR</v>
          </cell>
          <cell r="AS89" t="str">
            <v>NO</v>
          </cell>
          <cell r="AU89" t="str">
            <v>080007</v>
          </cell>
          <cell r="AV89" t="str">
            <v>Brindar servicios de control y apoyo vial</v>
          </cell>
          <cell r="AW89" t="str">
            <v>Programa</v>
          </cell>
          <cell r="DE89" t="str">
            <v>SISTEMA DE AGUAS DE LA CIUDAD DE MÉXICO</v>
          </cell>
          <cell r="DF89" t="str">
            <v>NO</v>
          </cell>
          <cell r="DH89" t="str">
            <v>SISTEMA DE AGUAS DE LA CIUDAD DE MÉXICO</v>
          </cell>
          <cell r="DI89" t="str">
            <v>NO</v>
          </cell>
        </row>
        <row r="90">
          <cell r="Y90" t="str">
            <v>SISTEMA DE TRANSPORTE COLECTIVO (METRO)</v>
          </cell>
          <cell r="AJ90" t="str">
            <v>33C001</v>
          </cell>
          <cell r="AK90" t="str">
            <v>SECRETARÍA DEL TRABAJO Y FOMENTO AL EMPLEO</v>
          </cell>
          <cell r="AL90" t="str">
            <v>UNIDAD RESPONSABLE: 33 C0 01 SECRETARÍA DEL TRABAJO Y FOMENTO AL EMPLEO</v>
          </cell>
          <cell r="AM90" t="str">
            <v>TRABAJO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J91" t="str">
            <v>34C001</v>
          </cell>
          <cell r="AK91" t="str">
            <v>SECRETARÍA DE PROTECCIÓN CIVIL</v>
          </cell>
          <cell r="AL91" t="str">
            <v>UNIDAD RESPONSABLE: 34 C0 01 SECRETARÍA DE PROTECCIÓN CIVIL</v>
          </cell>
          <cell r="AM91" t="str">
            <v>SPC</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DE91" t="str">
            <v>SISTEMA DE TRANSPORTE COLECTIVO (METRO)</v>
          </cell>
          <cell r="DF91" t="str">
            <v>NO</v>
          </cell>
          <cell r="DH91" t="str">
            <v>SISTEMA DE TRANSPORTE COLECTIVO (METRO)</v>
          </cell>
          <cell r="DI91" t="str">
            <v>NO</v>
          </cell>
        </row>
        <row r="92">
          <cell r="Y92" t="str">
            <v>TRIBUNAL DE LO CONTENCIOSO ADMINISTRATIVO DEL DF</v>
          </cell>
          <cell r="AJ92" t="str">
            <v>34PDHB</v>
          </cell>
          <cell r="AK92" t="str">
            <v>HEROICO CUERPO DE BOMBEROS DEL DF</v>
          </cell>
          <cell r="AL92" t="str">
            <v>UNIDAD RESPONSABLE: 34 PD HB HEROICO CUERPO DE BOMBEROS DEL DF</v>
          </cell>
          <cell r="AM92" t="str">
            <v>HCBDF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J93" t="str">
            <v>35C001</v>
          </cell>
          <cell r="AK93" t="str">
            <v>SECRETARÍA DE DESARROLLO RURAL Y EQUIDAD PARA LAS COMUNIDADES</v>
          </cell>
          <cell r="AL93" t="str">
            <v>UNIDAD RESPONSABLE: 35 C0 01 SECRETARÍA DE DESARROLLO RURAL Y EQUIDAD PARA LAS COMUNIDADES</v>
          </cell>
          <cell r="AM93" t="str">
            <v>SEDREC</v>
          </cell>
          <cell r="AO93" t="str">
            <v>42</v>
          </cell>
          <cell r="AR93" t="str">
            <v>FIDEICOMISO PÚBLICO "CIUDAD DIGITAL"</v>
          </cell>
          <cell r="AS93" t="str">
            <v>NO</v>
          </cell>
          <cell r="AU93" t="str">
            <v>080011</v>
          </cell>
          <cell r="AV93" t="str">
            <v>Operar el sistema de información policial</v>
          </cell>
          <cell r="AW93" t="str">
            <v>A/P</v>
          </cell>
          <cell r="DE93" t="str">
            <v>TRIBUNAL DE LO CONTENCIOSO ADMINISTRATIVO DEL DF</v>
          </cell>
          <cell r="DF93" t="str">
            <v>NO</v>
          </cell>
          <cell r="DH93" t="str">
            <v>TRIBUNAL DE LO CONTENCIOSO ADMINISTRATIVO DEL DF</v>
          </cell>
          <cell r="DI93" t="str">
            <v>NO</v>
          </cell>
        </row>
        <row r="94">
          <cell r="AJ94" t="str">
            <v>36C001</v>
          </cell>
          <cell r="AK94" t="str">
            <v>SECRETARÍA DE EDUCACIÓN</v>
          </cell>
          <cell r="AL94" t="str">
            <v>UNIDAD RESPONSABLE: 36 C0 01 SECRETARÍA DE EDUCACIÓN</v>
          </cell>
          <cell r="AM94" t="str">
            <v>EDUCACION</v>
          </cell>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DE94" t="str">
            <v>TRIBUNAL ELECTORAL DEL DF</v>
          </cell>
          <cell r="DF94" t="str">
            <v>NO</v>
          </cell>
          <cell r="DH94" t="str">
            <v>TRIBUNAL ELECTORAL DEL DF</v>
          </cell>
          <cell r="DI94" t="str">
            <v>NO</v>
          </cell>
        </row>
        <row r="95">
          <cell r="AJ95" t="str">
            <v>36PDIE</v>
          </cell>
          <cell r="AK95" t="str">
            <v>INSTITUTO DE EDUCACIÓN MEDIA SUPERIOR</v>
          </cell>
          <cell r="AL95" t="str">
            <v>UNIDAD RESPONSABLE: 36 PD IE INSTITUTO DE EDUCACIÓN MEDIA SUPERIOR</v>
          </cell>
          <cell r="AM95" t="str">
            <v>IEMS</v>
          </cell>
          <cell r="AO95" t="str">
            <v>59</v>
          </cell>
          <cell r="AR95" t="str">
            <v>FONDO AMBIENTAL PÚBLICO DEL DF</v>
          </cell>
          <cell r="AS95" t="str">
            <v>NO</v>
          </cell>
          <cell r="AU95" t="str">
            <v>080014</v>
          </cell>
          <cell r="AV95" t="str">
            <v>Supervisar la seguridad en instalaciones de transporte público</v>
          </cell>
          <cell r="AW95" t="str">
            <v>A/P</v>
          </cell>
          <cell r="DE95" t="str">
            <v>TRIBUNAL SUPERIOR DE JUSTICIA DEL DF</v>
          </cell>
          <cell r="DF95" t="str">
            <v>NO</v>
          </cell>
          <cell r="DH95" t="str">
            <v>TRIBUNAL SUPERIOR DE JUSTICIA DEL DF</v>
          </cell>
          <cell r="DI95" t="str">
            <v>NO</v>
          </cell>
        </row>
        <row r="96">
          <cell r="AJ96" t="str">
            <v>36PFEG</v>
          </cell>
          <cell r="AK96" t="str">
            <v>FIDEICOMISO EDUCACIÓN GARANTIZADA DEL DF</v>
          </cell>
          <cell r="AL96" t="str">
            <v>UNIDAD RESPONSABLE: 36 PF EG FIDEICOMISO EDUCACIÓN GARANTIZADA DEL DF</v>
          </cell>
          <cell r="AM96" t="str">
            <v>FIEDGADF</v>
          </cell>
          <cell r="AO96" t="str">
            <v>60</v>
          </cell>
          <cell r="AR96" t="str">
            <v>FONDO DE COINVERSIÓN</v>
          </cell>
          <cell r="AS96" t="str">
            <v>NO</v>
          </cell>
          <cell r="AU96" t="str">
            <v>080016</v>
          </cell>
          <cell r="AV96" t="str">
            <v>Ampliar, construir y mantener la infraestructura para la seguridad pública</v>
          </cell>
          <cell r="AW96" t="str">
            <v>Inmueble</v>
          </cell>
          <cell r="DE96" t="str">
            <v>UNIVERSIDAD AUTÓNOMA DE LA CIUDAD DE MÉXICO</v>
          </cell>
          <cell r="DF96" t="str">
            <v>NO</v>
          </cell>
          <cell r="DH96" t="str">
            <v>UNIVERSIDAD AUTÓNOMA DE LA CIUDAD DE MÉXICO</v>
          </cell>
          <cell r="DI96" t="str">
            <v>NO</v>
          </cell>
        </row>
        <row r="97">
          <cell r="AJ97" t="str">
            <v>37PDCT</v>
          </cell>
          <cell r="AK97" t="str">
            <v>INSTITUTO DE CIENCIA Y TECNOLOGÍA</v>
          </cell>
          <cell r="AL97" t="str">
            <v>UNIDAD RESPONSABLE: 37 PD CT INSTITUTO DE CIENCIA Y TECNOLOGÍA</v>
          </cell>
          <cell r="AM97" t="str">
            <v>ICTEC</v>
          </cell>
          <cell r="AR97" t="str">
            <v>FONDO DE DESARROLLO ECONÓMICO DEL DF</v>
          </cell>
          <cell r="AS97" t="str">
            <v>NO</v>
          </cell>
          <cell r="AU97" t="str">
            <v>080017</v>
          </cell>
          <cell r="AV97" t="str">
            <v>Realizar acciones en el marco del Proyecto Bicentenario de la Ciudad de México</v>
          </cell>
          <cell r="AW97" t="str">
            <v>Proyecto</v>
          </cell>
        </row>
        <row r="98">
          <cell r="AJ98" t="str">
            <v>14P0PJ</v>
          </cell>
          <cell r="AK98" t="str">
            <v>FIDEICOMISO FONDO DE APOYO A LA PROCURACIÓN DE JUSTICIA EN EL DF</v>
          </cell>
          <cell r="AL98" t="str">
            <v>UNIDAD RESPONSABLE: 14 P0 PJ FIDEICOMISO FONDO DE APOYO A LA PROCURACIÓN DE JUSTICIA EN EL DF</v>
          </cell>
          <cell r="AM98" t="str">
            <v>FIDJUST</v>
          </cell>
          <cell r="AR98" t="str">
            <v>FONDO DE SEGURIDAD PÚBLICA DEL DF</v>
          </cell>
          <cell r="AS98" t="str">
            <v>NO</v>
          </cell>
          <cell r="AU98" t="str">
            <v>080059</v>
          </cell>
          <cell r="AV98" t="str">
            <v>Otorgar servicios de apoyo administrativo</v>
          </cell>
          <cell r="AW98" t="str">
            <v>A/P</v>
          </cell>
        </row>
        <row r="99">
          <cell r="AJ99" t="str">
            <v>09PFIN</v>
          </cell>
          <cell r="AK99" t="str">
            <v>FIDEICOMISO INNOVA DEL DF</v>
          </cell>
          <cell r="AL99" t="str">
            <v>UNIDAD RESPONSABLE: 09 PF IN FIDEICOMISO INNOVA DEL DF</v>
          </cell>
          <cell r="AM99" t="str">
            <v>INNOVA</v>
          </cell>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ow r="1">
          <cell r="A1" t="str">
            <v>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20.v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vmlDrawing" Target="../drawings/vmlDrawing21.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vmlDrawing" Target="../drawings/vmlDrawing22.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vmlDrawing" Target="../drawings/vmlDrawing23.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vmlDrawing" Target="../drawings/vmlDrawing24.vml" /><Relationship Id="rId3"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vmlDrawing" Target="../drawings/vmlDrawing25.vml" /><Relationship Id="rId3"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vmlDrawing" Target="../drawings/vmlDrawing26.vml" /><Relationship Id="rId3"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vmlDrawing" Target="../drawings/vmlDrawing27.vml" /><Relationship Id="rId3"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vmlDrawing" Target="../drawings/vmlDrawing28.v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vmlDrawing" Target="../drawings/vmlDrawing29.vml" /><Relationship Id="rId3"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vmlDrawing" Target="../drawings/vmlDrawing30.v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vmlDrawing" Target="../drawings/vmlDrawing31.vml" /><Relationship Id="rId3"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vmlDrawing" Target="../drawings/vmlDrawing32.vml" /><Relationship Id="rId3"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vmlDrawing" Target="../drawings/vmlDrawing33.vml" /><Relationship Id="rId2"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CCCCCC"/>
  </sheetPr>
  <dimension ref="A19:M54"/>
  <sheetViews>
    <sheetView showGridLines="0" tabSelected="1" zoomScale="70" zoomScaleNormal="70" zoomScalePageLayoutView="0" workbookViewId="0" topLeftCell="A1">
      <selection activeCell="O33" sqref="O33"/>
    </sheetView>
  </sheetViews>
  <sheetFormatPr defaultColWidth="11.421875" defaultRowHeight="12.75"/>
  <cols>
    <col min="1" max="9" width="11.421875" style="1" customWidth="1"/>
    <col min="10" max="10" width="49.28125" style="1" customWidth="1"/>
    <col min="11" max="11" width="24.421875" style="1" hidden="1" customWidth="1"/>
    <col min="12" max="12" width="12.00390625" style="1" hidden="1" customWidth="1"/>
    <col min="13" max="16384" width="11.421875" style="1" customWidth="1"/>
  </cols>
  <sheetData>
    <row r="19" spans="1:13" ht="12.75" customHeight="1">
      <c r="A19" s="488" t="s">
        <v>240</v>
      </c>
      <c r="B19" s="488"/>
      <c r="C19" s="488"/>
      <c r="D19" s="488"/>
      <c r="E19" s="488"/>
      <c r="F19" s="488"/>
      <c r="G19" s="488"/>
      <c r="H19" s="488"/>
      <c r="I19" s="488"/>
      <c r="J19" s="488"/>
      <c r="K19" s="488"/>
      <c r="L19" s="154"/>
      <c r="M19" s="154"/>
    </row>
    <row r="20" spans="1:13" ht="12.75" customHeight="1">
      <c r="A20" s="488"/>
      <c r="B20" s="488"/>
      <c r="C20" s="488"/>
      <c r="D20" s="488"/>
      <c r="E20" s="488"/>
      <c r="F20" s="488"/>
      <c r="G20" s="488"/>
      <c r="H20" s="488"/>
      <c r="I20" s="488"/>
      <c r="J20" s="488"/>
      <c r="K20" s="488"/>
      <c r="L20" s="154"/>
      <c r="M20" s="154"/>
    </row>
    <row r="21" spans="1:13" ht="12.75" customHeight="1">
      <c r="A21" s="488"/>
      <c r="B21" s="488"/>
      <c r="C21" s="488"/>
      <c r="D21" s="488"/>
      <c r="E21" s="488"/>
      <c r="F21" s="488"/>
      <c r="G21" s="488"/>
      <c r="H21" s="488"/>
      <c r="I21" s="488"/>
      <c r="J21" s="488"/>
      <c r="K21" s="488"/>
      <c r="L21" s="154"/>
      <c r="M21" s="154"/>
    </row>
    <row r="23" spans="1:13" ht="15" customHeight="1">
      <c r="A23" s="489" t="s">
        <v>776</v>
      </c>
      <c r="B23" s="489"/>
      <c r="C23" s="489"/>
      <c r="D23" s="489"/>
      <c r="E23" s="489"/>
      <c r="F23" s="489"/>
      <c r="G23" s="489"/>
      <c r="H23" s="489"/>
      <c r="I23" s="489"/>
      <c r="J23" s="489"/>
      <c r="K23" s="489"/>
      <c r="L23" s="154"/>
      <c r="M23" s="154"/>
    </row>
    <row r="24" spans="1:13" ht="15" customHeight="1">
      <c r="A24" s="489"/>
      <c r="B24" s="489"/>
      <c r="C24" s="489"/>
      <c r="D24" s="489"/>
      <c r="E24" s="489"/>
      <c r="F24" s="489"/>
      <c r="G24" s="489"/>
      <c r="H24" s="489"/>
      <c r="I24" s="489"/>
      <c r="J24" s="489"/>
      <c r="K24" s="489"/>
      <c r="L24" s="154"/>
      <c r="M24" s="154"/>
    </row>
    <row r="25" spans="1:13" ht="15" customHeight="1">
      <c r="A25" s="489"/>
      <c r="B25" s="489"/>
      <c r="C25" s="489"/>
      <c r="D25" s="489"/>
      <c r="E25" s="489"/>
      <c r="F25" s="489"/>
      <c r="G25" s="489"/>
      <c r="H25" s="489"/>
      <c r="I25" s="489"/>
      <c r="J25" s="489"/>
      <c r="K25" s="489"/>
      <c r="L25" s="154"/>
      <c r="M25" s="154"/>
    </row>
    <row r="26" spans="1:13" ht="15" customHeight="1">
      <c r="A26" s="489"/>
      <c r="B26" s="489"/>
      <c r="C26" s="489"/>
      <c r="D26" s="489"/>
      <c r="E26" s="489"/>
      <c r="F26" s="489"/>
      <c r="G26" s="489"/>
      <c r="H26" s="489"/>
      <c r="I26" s="489"/>
      <c r="J26" s="489"/>
      <c r="K26" s="489"/>
      <c r="L26" s="154"/>
      <c r="M26" s="154"/>
    </row>
    <row r="27" spans="1:13" ht="12.75" customHeight="1">
      <c r="A27" s="154"/>
      <c r="B27" s="154"/>
      <c r="C27" s="154"/>
      <c r="D27" s="154"/>
      <c r="E27" s="154"/>
      <c r="F27" s="154"/>
      <c r="G27" s="154"/>
      <c r="H27" s="154"/>
      <c r="I27" s="154"/>
      <c r="J27" s="154"/>
      <c r="K27" s="154"/>
      <c r="L27" s="154"/>
      <c r="M27" s="154"/>
    </row>
    <row r="28" spans="1:13" ht="12.75" customHeight="1">
      <c r="A28" s="154"/>
      <c r="B28" s="154"/>
      <c r="C28" s="154"/>
      <c r="D28" s="154"/>
      <c r="E28" s="154"/>
      <c r="F28" s="154"/>
      <c r="G28" s="154"/>
      <c r="H28" s="154"/>
      <c r="I28" s="154"/>
      <c r="J28" s="154"/>
      <c r="K28" s="154"/>
      <c r="L28" s="154"/>
      <c r="M28" s="154"/>
    </row>
    <row r="53" spans="1:12" s="156" customFormat="1" ht="18">
      <c r="A53" s="490" t="s">
        <v>242</v>
      </c>
      <c r="B53" s="493"/>
      <c r="C53" s="493"/>
      <c r="D53" s="493"/>
      <c r="E53" s="493"/>
      <c r="F53" s="155"/>
      <c r="G53" s="490" t="s">
        <v>241</v>
      </c>
      <c r="H53" s="491"/>
      <c r="I53" s="491"/>
      <c r="J53" s="491"/>
      <c r="K53" s="491"/>
      <c r="L53" s="491"/>
    </row>
    <row r="54" spans="1:13" s="156" customFormat="1" ht="34.5" customHeight="1">
      <c r="A54" s="492" t="s">
        <v>243</v>
      </c>
      <c r="B54" s="491"/>
      <c r="C54" s="491"/>
      <c r="D54" s="491"/>
      <c r="E54" s="491"/>
      <c r="F54" s="491"/>
      <c r="G54" s="492" t="s">
        <v>244</v>
      </c>
      <c r="H54" s="491"/>
      <c r="I54" s="491"/>
      <c r="J54" s="491"/>
      <c r="K54" s="491"/>
      <c r="L54" s="491"/>
      <c r="M54" s="157"/>
    </row>
  </sheetData>
  <sheetProtection/>
  <mergeCells count="6">
    <mergeCell ref="A19:K21"/>
    <mergeCell ref="A23:K26"/>
    <mergeCell ref="G53:L53"/>
    <mergeCell ref="G54:L54"/>
    <mergeCell ref="A53:E53"/>
    <mergeCell ref="A54:F54"/>
  </mergeCells>
  <printOptions horizontalCentered="1"/>
  <pageMargins left="0.5905511811023623" right="0.5905511811023623" top="0.5511811023622047" bottom="0.35433070866141736" header="0.5905511811023623" footer="0.1968503937007874"/>
  <pageSetup horizontalDpi="600" verticalDpi="600" orientation="landscape" scale="66" r:id="rId3"/>
  <headerFooter alignWithMargins="0">
    <oddHeader>&amp;C&amp;G</oddHeader>
    <oddFooter>&amp;CPágina &amp;P&amp;RINFORMES DE AVANCE TRIMESTRAL ENERO-JUNIO 2014</oddFooter>
  </headerFooter>
  <drawing r:id="rId1"/>
  <legacyDrawingHF r:id="rId2"/>
</worksheet>
</file>

<file path=xl/worksheets/sheet10.xml><?xml version="1.0" encoding="utf-8"?>
<worksheet xmlns="http://schemas.openxmlformats.org/spreadsheetml/2006/main" xmlns:r="http://schemas.openxmlformats.org/officeDocument/2006/relationships">
  <sheetPr>
    <tabColor rgb="FFF8D628"/>
  </sheetPr>
  <dimension ref="A15:T59"/>
  <sheetViews>
    <sheetView showGridLines="0" zoomScale="90" zoomScaleNormal="90" zoomScalePageLayoutView="0" workbookViewId="0" topLeftCell="A19">
      <selection activeCell="T43" sqref="T43"/>
    </sheetView>
  </sheetViews>
  <sheetFormatPr defaultColWidth="11.421875" defaultRowHeight="12.75"/>
  <cols>
    <col min="1" max="1" width="4.8515625" style="55" customWidth="1"/>
    <col min="2" max="4" width="4.7109375" style="55" customWidth="1"/>
    <col min="5" max="5" width="4.8515625" style="55" customWidth="1"/>
    <col min="6" max="6" width="29.140625" style="55" customWidth="1"/>
    <col min="7" max="10" width="12.7109375" style="55" customWidth="1"/>
    <col min="11" max="12" width="7.8515625" style="55" customWidth="1"/>
    <col min="13" max="13" width="18.421875" style="55" customWidth="1"/>
    <col min="14" max="14" width="20.00390625" style="55" customWidth="1"/>
    <col min="15" max="15" width="19.8515625" style="55" customWidth="1"/>
    <col min="16" max="16" width="20.00390625" style="55" customWidth="1"/>
    <col min="17" max="17" width="8.00390625" style="55" customWidth="1"/>
    <col min="18" max="20" width="7.8515625" style="55" customWidth="1"/>
    <col min="21" max="16384" width="11.421875" style="55" customWidth="1"/>
  </cols>
  <sheetData>
    <row r="15" spans="10:20" ht="16.5">
      <c r="J15" s="56"/>
      <c r="K15" s="56"/>
      <c r="T15" s="57"/>
    </row>
    <row r="16" spans="10:20" ht="16.5">
      <c r="J16" s="56"/>
      <c r="K16" s="56"/>
      <c r="T16" s="57"/>
    </row>
    <row r="17" ht="16.5">
      <c r="T17" s="57"/>
    </row>
    <row r="18" ht="16.5">
      <c r="T18" s="57"/>
    </row>
    <row r="19" ht="16.5">
      <c r="T19" s="57"/>
    </row>
    <row r="20" ht="6" customHeight="1"/>
    <row r="21" spans="1:20" ht="24.75" customHeight="1">
      <c r="A21" s="540" t="s">
        <v>227</v>
      </c>
      <c r="B21" s="541"/>
      <c r="C21" s="541"/>
      <c r="D21" s="541"/>
      <c r="E21" s="541"/>
      <c r="F21" s="541"/>
      <c r="G21" s="541"/>
      <c r="H21" s="541"/>
      <c r="I21" s="541"/>
      <c r="J21" s="541"/>
      <c r="K21" s="541"/>
      <c r="L21" s="541"/>
      <c r="M21" s="541"/>
      <c r="N21" s="541"/>
      <c r="O21" s="541"/>
      <c r="P21" s="541"/>
      <c r="Q21" s="541"/>
      <c r="R21" s="541"/>
      <c r="S21" s="541"/>
      <c r="T21" s="542"/>
    </row>
    <row r="22" spans="1:20" ht="24.75" customHeight="1">
      <c r="A22" s="543" t="s">
        <v>338</v>
      </c>
      <c r="B22" s="544"/>
      <c r="C22" s="544"/>
      <c r="D22" s="544"/>
      <c r="E22" s="544"/>
      <c r="F22" s="544"/>
      <c r="G22" s="544"/>
      <c r="H22" s="544"/>
      <c r="I22" s="544"/>
      <c r="J22" s="544"/>
      <c r="K22" s="544"/>
      <c r="L22" s="544"/>
      <c r="M22" s="544"/>
      <c r="N22" s="544"/>
      <c r="O22" s="544"/>
      <c r="P22" s="544"/>
      <c r="Q22" s="544"/>
      <c r="R22" s="544"/>
      <c r="S22" s="544"/>
      <c r="T22" s="545"/>
    </row>
    <row r="23" ht="6" customHeight="1">
      <c r="T23" s="160"/>
    </row>
    <row r="24" spans="1:20" ht="19.5" customHeight="1">
      <c r="A24" s="499" t="s">
        <v>245</v>
      </c>
      <c r="B24" s="546"/>
      <c r="C24" s="546"/>
      <c r="D24" s="546"/>
      <c r="E24" s="546"/>
      <c r="F24" s="546"/>
      <c r="G24" s="546"/>
      <c r="H24" s="546"/>
      <c r="I24" s="546"/>
      <c r="J24" s="546"/>
      <c r="K24" s="546"/>
      <c r="L24" s="546"/>
      <c r="M24" s="546"/>
      <c r="N24" s="546"/>
      <c r="O24" s="546"/>
      <c r="P24" s="546"/>
      <c r="Q24" s="546"/>
      <c r="R24" s="546"/>
      <c r="S24" s="546"/>
      <c r="T24" s="547"/>
    </row>
    <row r="25" spans="1:20" ht="19.5" customHeight="1">
      <c r="A25" s="548" t="s">
        <v>111</v>
      </c>
      <c r="B25" s="549"/>
      <c r="C25" s="549"/>
      <c r="D25" s="549"/>
      <c r="E25" s="549"/>
      <c r="F25" s="549"/>
      <c r="G25" s="549"/>
      <c r="H25" s="549"/>
      <c r="I25" s="549"/>
      <c r="J25" s="549"/>
      <c r="K25" s="549"/>
      <c r="L25" s="549"/>
      <c r="M25" s="549"/>
      <c r="N25" s="549"/>
      <c r="O25" s="549"/>
      <c r="P25" s="549"/>
      <c r="Q25" s="549"/>
      <c r="R25" s="549"/>
      <c r="S25" s="549"/>
      <c r="T25" s="550"/>
    </row>
    <row r="26" spans="1:20" ht="15" customHeight="1">
      <c r="A26" s="551" t="s">
        <v>215</v>
      </c>
      <c r="B26" s="537" t="s">
        <v>124</v>
      </c>
      <c r="C26" s="537" t="s">
        <v>121</v>
      </c>
      <c r="D26" s="537" t="s">
        <v>122</v>
      </c>
      <c r="E26" s="537" t="s">
        <v>45</v>
      </c>
      <c r="F26" s="537" t="s">
        <v>46</v>
      </c>
      <c r="G26" s="537" t="s">
        <v>96</v>
      </c>
      <c r="H26" s="158" t="s">
        <v>48</v>
      </c>
      <c r="I26" s="158"/>
      <c r="J26" s="158"/>
      <c r="K26" s="158"/>
      <c r="L26" s="158"/>
      <c r="M26" s="158"/>
      <c r="N26" s="158"/>
      <c r="O26" s="158"/>
      <c r="P26" s="158"/>
      <c r="Q26" s="158"/>
      <c r="R26" s="158"/>
      <c r="S26" s="158"/>
      <c r="T26" s="159"/>
    </row>
    <row r="27" spans="1:20" ht="15" customHeight="1">
      <c r="A27" s="552"/>
      <c r="B27" s="538"/>
      <c r="C27" s="538"/>
      <c r="D27" s="538"/>
      <c r="E27" s="538"/>
      <c r="F27" s="538"/>
      <c r="G27" s="538"/>
      <c r="H27" s="529" t="s">
        <v>47</v>
      </c>
      <c r="I27" s="530"/>
      <c r="J27" s="531"/>
      <c r="K27" s="532" t="s">
        <v>128</v>
      </c>
      <c r="L27" s="533"/>
      <c r="M27" s="529" t="s">
        <v>224</v>
      </c>
      <c r="N27" s="530"/>
      <c r="O27" s="530"/>
      <c r="P27" s="531"/>
      <c r="Q27" s="534" t="s">
        <v>128</v>
      </c>
      <c r="R27" s="535"/>
      <c r="S27" s="535"/>
      <c r="T27" s="536"/>
    </row>
    <row r="28" spans="1:20" ht="25.5" customHeight="1">
      <c r="A28" s="553"/>
      <c r="B28" s="539"/>
      <c r="C28" s="539"/>
      <c r="D28" s="539"/>
      <c r="E28" s="539"/>
      <c r="F28" s="539"/>
      <c r="G28" s="539"/>
      <c r="H28" s="112" t="s">
        <v>230</v>
      </c>
      <c r="I28" s="112" t="s">
        <v>171</v>
      </c>
      <c r="J28" s="112" t="s">
        <v>127</v>
      </c>
      <c r="K28" s="113" t="s">
        <v>129</v>
      </c>
      <c r="L28" s="113" t="s">
        <v>130</v>
      </c>
      <c r="M28" s="112" t="s">
        <v>231</v>
      </c>
      <c r="N28" s="112" t="s">
        <v>172</v>
      </c>
      <c r="O28" s="112" t="s">
        <v>131</v>
      </c>
      <c r="P28" s="112" t="s">
        <v>132</v>
      </c>
      <c r="Q28" s="113" t="s">
        <v>133</v>
      </c>
      <c r="R28" s="113" t="s">
        <v>134</v>
      </c>
      <c r="S28" s="113" t="s">
        <v>135</v>
      </c>
      <c r="T28" s="113" t="s">
        <v>136</v>
      </c>
    </row>
    <row r="29" spans="1:20" s="146" customFormat="1" ht="20.25" customHeight="1">
      <c r="A29" s="241">
        <v>2</v>
      </c>
      <c r="B29" s="241"/>
      <c r="C29" s="241"/>
      <c r="D29" s="241"/>
      <c r="E29" s="241"/>
      <c r="F29" s="328" t="s">
        <v>293</v>
      </c>
      <c r="G29" s="145"/>
      <c r="H29" s="256"/>
      <c r="I29" s="256"/>
      <c r="J29" s="256"/>
      <c r="K29" s="256"/>
      <c r="L29" s="338"/>
      <c r="M29" s="264"/>
      <c r="N29" s="264"/>
      <c r="O29" s="264"/>
      <c r="P29" s="264"/>
      <c r="Q29" s="256"/>
      <c r="R29" s="256"/>
      <c r="S29" s="256"/>
      <c r="T29" s="256"/>
    </row>
    <row r="30" spans="1:20" s="146" customFormat="1" ht="22.5" customHeight="1">
      <c r="A30" s="241"/>
      <c r="B30" s="241">
        <v>1</v>
      </c>
      <c r="C30" s="241"/>
      <c r="D30" s="241"/>
      <c r="E30" s="241"/>
      <c r="F30" s="328" t="s">
        <v>302</v>
      </c>
      <c r="G30" s="167"/>
      <c r="H30" s="177"/>
      <c r="I30" s="177"/>
      <c r="J30" s="177"/>
      <c r="K30" s="177"/>
      <c r="L30" s="179"/>
      <c r="M30" s="293">
        <v>73474570</v>
      </c>
      <c r="N30" s="287">
        <v>26757018</v>
      </c>
      <c r="O30" s="287">
        <v>26757018</v>
      </c>
      <c r="P30" s="287">
        <v>26757018</v>
      </c>
      <c r="Q30" s="256"/>
      <c r="R30" s="256"/>
      <c r="S30" s="256"/>
      <c r="T30" s="256"/>
    </row>
    <row r="31" spans="1:20" s="146" customFormat="1" ht="31.5" customHeight="1">
      <c r="A31" s="241"/>
      <c r="B31" s="242"/>
      <c r="C31" s="242">
        <v>7</v>
      </c>
      <c r="D31" s="242"/>
      <c r="E31" s="242"/>
      <c r="F31" s="328" t="s">
        <v>399</v>
      </c>
      <c r="G31" s="178"/>
      <c r="H31" s="336"/>
      <c r="I31" s="336"/>
      <c r="J31" s="336"/>
      <c r="K31" s="336"/>
      <c r="L31" s="336"/>
      <c r="M31" s="293">
        <v>73474570</v>
      </c>
      <c r="N31" s="286">
        <v>26757018</v>
      </c>
      <c r="O31" s="286">
        <v>26757018</v>
      </c>
      <c r="P31" s="286">
        <v>26757018</v>
      </c>
      <c r="Q31" s="256"/>
      <c r="R31" s="256"/>
      <c r="S31" s="256"/>
      <c r="T31" s="256"/>
    </row>
    <row r="32" spans="1:20" s="146" customFormat="1" ht="19.5" customHeight="1">
      <c r="A32" s="241"/>
      <c r="B32" s="241"/>
      <c r="C32" s="242"/>
      <c r="D32" s="242">
        <v>1</v>
      </c>
      <c r="E32" s="242"/>
      <c r="F32" s="328" t="s">
        <v>253</v>
      </c>
      <c r="G32" s="244"/>
      <c r="H32" s="337"/>
      <c r="I32" s="337"/>
      <c r="J32" s="336"/>
      <c r="K32" s="336"/>
      <c r="L32" s="179"/>
      <c r="M32" s="293">
        <v>73474570</v>
      </c>
      <c r="N32" s="290">
        <v>26757018</v>
      </c>
      <c r="O32" s="290">
        <v>26757018</v>
      </c>
      <c r="P32" s="290">
        <v>26757018</v>
      </c>
      <c r="Q32" s="259"/>
      <c r="R32" s="259"/>
      <c r="S32" s="261"/>
      <c r="T32" s="259"/>
    </row>
    <row r="33" spans="1:20" s="146" customFormat="1" ht="46.5" customHeight="1">
      <c r="A33" s="241"/>
      <c r="B33" s="241"/>
      <c r="C33" s="241"/>
      <c r="D33" s="242"/>
      <c r="E33" s="242">
        <v>203</v>
      </c>
      <c r="F33" s="172" t="s">
        <v>254</v>
      </c>
      <c r="G33" s="176" t="s">
        <v>253</v>
      </c>
      <c r="H33" s="337">
        <v>248</v>
      </c>
      <c r="I33" s="337">
        <v>248</v>
      </c>
      <c r="J33" s="336">
        <v>248</v>
      </c>
      <c r="K33" s="336">
        <v>100</v>
      </c>
      <c r="L33" s="179">
        <v>100</v>
      </c>
      <c r="M33" s="296">
        <v>73474570</v>
      </c>
      <c r="N33" s="294">
        <v>26757018</v>
      </c>
      <c r="O33" s="294">
        <v>26757018</v>
      </c>
      <c r="P33" s="294">
        <v>26757018</v>
      </c>
      <c r="Q33" s="341">
        <f>O33/M33*100</f>
        <v>36.41670580719288</v>
      </c>
      <c r="R33" s="341">
        <v>100</v>
      </c>
      <c r="S33" s="341">
        <v>36.4</v>
      </c>
      <c r="T33" s="341">
        <v>100</v>
      </c>
    </row>
    <row r="34" spans="1:20" s="146" customFormat="1" ht="8.25" customHeight="1">
      <c r="A34" s="241"/>
      <c r="B34" s="241"/>
      <c r="C34" s="241"/>
      <c r="D34" s="242"/>
      <c r="E34" s="242"/>
      <c r="F34" s="172"/>
      <c r="G34" s="176"/>
      <c r="H34" s="257"/>
      <c r="I34" s="259"/>
      <c r="J34" s="259"/>
      <c r="K34" s="259"/>
      <c r="L34" s="335"/>
      <c r="M34" s="267"/>
      <c r="N34" s="267"/>
      <c r="O34" s="267"/>
      <c r="P34" s="268"/>
      <c r="Q34" s="259"/>
      <c r="R34" s="259"/>
      <c r="S34" s="259"/>
      <c r="T34" s="259"/>
    </row>
    <row r="35" spans="1:20" s="146" customFormat="1" ht="37.5" customHeight="1">
      <c r="A35" s="241">
        <v>4</v>
      </c>
      <c r="B35" s="241"/>
      <c r="C35" s="241"/>
      <c r="D35" s="242"/>
      <c r="E35" s="242"/>
      <c r="F35" s="368" t="s">
        <v>340</v>
      </c>
      <c r="G35" s="144"/>
      <c r="H35" s="257"/>
      <c r="I35" s="259"/>
      <c r="J35" s="259"/>
      <c r="K35" s="259"/>
      <c r="L35" s="335"/>
      <c r="M35" s="295">
        <v>124287125</v>
      </c>
      <c r="N35" s="295">
        <v>75054475.96</v>
      </c>
      <c r="O35" s="295">
        <v>75054475.96</v>
      </c>
      <c r="P35" s="295">
        <v>75054475.96</v>
      </c>
      <c r="Q35" s="259"/>
      <c r="R35" s="259"/>
      <c r="S35" s="259"/>
      <c r="T35" s="259"/>
    </row>
    <row r="36" spans="1:20" s="146" customFormat="1" ht="18" customHeight="1">
      <c r="A36" s="241"/>
      <c r="B36" s="241">
        <v>2</v>
      </c>
      <c r="C36" s="241"/>
      <c r="D36" s="241"/>
      <c r="E36" s="242"/>
      <c r="F36" s="251" t="s">
        <v>303</v>
      </c>
      <c r="G36" s="145"/>
      <c r="H36" s="256"/>
      <c r="I36" s="256"/>
      <c r="J36" s="256"/>
      <c r="K36" s="260"/>
      <c r="L36" s="339"/>
      <c r="M36" s="286">
        <f>M37+M42</f>
        <v>124287125</v>
      </c>
      <c r="N36" s="287">
        <f>N38+N42</f>
        <v>75054475.96000001</v>
      </c>
      <c r="O36" s="287">
        <f>O38+O42</f>
        <v>75054475.96000001</v>
      </c>
      <c r="P36" s="287">
        <f>P38+P42</f>
        <v>75054475.96000001</v>
      </c>
      <c r="Q36" s="256"/>
      <c r="R36" s="256"/>
      <c r="S36" s="256"/>
      <c r="T36" s="256"/>
    </row>
    <row r="37" spans="1:20" s="146" customFormat="1" ht="26.25" customHeight="1">
      <c r="A37" s="241"/>
      <c r="B37" s="241"/>
      <c r="C37" s="241">
        <v>1</v>
      </c>
      <c r="D37" s="241"/>
      <c r="E37" s="241"/>
      <c r="F37" s="369" t="s">
        <v>318</v>
      </c>
      <c r="G37" s="145"/>
      <c r="H37" s="256"/>
      <c r="I37" s="256"/>
      <c r="J37" s="256"/>
      <c r="K37" s="260"/>
      <c r="L37" s="339"/>
      <c r="M37" s="286">
        <v>33049193</v>
      </c>
      <c r="N37" s="430">
        <v>11708747.94</v>
      </c>
      <c r="O37" s="430">
        <v>11708747.94</v>
      </c>
      <c r="P37" s="430">
        <v>11708747.94</v>
      </c>
      <c r="Q37" s="256"/>
      <c r="R37" s="256"/>
      <c r="S37" s="256"/>
      <c r="T37" s="256"/>
    </row>
    <row r="38" spans="1:20" s="146" customFormat="1" ht="13.5" customHeight="1">
      <c r="A38" s="241"/>
      <c r="B38" s="241"/>
      <c r="C38" s="241"/>
      <c r="D38" s="241">
        <v>1</v>
      </c>
      <c r="E38" s="241"/>
      <c r="F38" s="254" t="s">
        <v>324</v>
      </c>
      <c r="G38" s="147"/>
      <c r="H38" s="340"/>
      <c r="I38" s="341"/>
      <c r="J38" s="341"/>
      <c r="K38" s="341"/>
      <c r="L38" s="341"/>
      <c r="M38" s="290">
        <v>33049193</v>
      </c>
      <c r="N38" s="290">
        <v>11708747.94</v>
      </c>
      <c r="O38" s="290">
        <v>11708747.94</v>
      </c>
      <c r="P38" s="290">
        <v>11708747.94</v>
      </c>
      <c r="Q38" s="259"/>
      <c r="R38" s="259"/>
      <c r="S38" s="261"/>
      <c r="T38" s="259"/>
    </row>
    <row r="39" spans="1:20" s="146" customFormat="1" ht="33" customHeight="1">
      <c r="A39" s="241"/>
      <c r="B39" s="241"/>
      <c r="C39" s="241"/>
      <c r="D39" s="241"/>
      <c r="E39" s="241">
        <v>203</v>
      </c>
      <c r="F39" s="250" t="s">
        <v>286</v>
      </c>
      <c r="G39" s="251" t="s">
        <v>287</v>
      </c>
      <c r="H39" s="340">
        <v>34000</v>
      </c>
      <c r="I39" s="341">
        <v>12046</v>
      </c>
      <c r="J39" s="341">
        <v>12046</v>
      </c>
      <c r="K39" s="341">
        <f>J39/H39*100</f>
        <v>35.42941176470588</v>
      </c>
      <c r="L39" s="341">
        <v>100</v>
      </c>
      <c r="M39" s="291">
        <v>33049193</v>
      </c>
      <c r="N39" s="291">
        <v>11708747.94</v>
      </c>
      <c r="O39" s="291">
        <v>11708747.94</v>
      </c>
      <c r="P39" s="291">
        <v>11708747.94</v>
      </c>
      <c r="Q39" s="341">
        <f>O39/M39*100</f>
        <v>35.42824159125459</v>
      </c>
      <c r="R39" s="341">
        <v>100</v>
      </c>
      <c r="S39" s="340">
        <v>35.4</v>
      </c>
      <c r="T39" s="341">
        <v>100</v>
      </c>
    </row>
    <row r="40" spans="1:20" s="146" customFormat="1" ht="9.75" customHeight="1">
      <c r="A40" s="241"/>
      <c r="B40" s="241"/>
      <c r="C40" s="241"/>
      <c r="D40" s="241"/>
      <c r="E40" s="241"/>
      <c r="F40" s="147"/>
      <c r="G40" s="147"/>
      <c r="H40" s="261"/>
      <c r="I40" s="259"/>
      <c r="J40" s="259"/>
      <c r="K40" s="259"/>
      <c r="L40" s="335"/>
      <c r="M40" s="266"/>
      <c r="N40" s="266"/>
      <c r="O40" s="266"/>
      <c r="P40" s="266"/>
      <c r="Q40" s="259"/>
      <c r="R40" s="259"/>
      <c r="S40" s="261"/>
      <c r="T40" s="259"/>
    </row>
    <row r="41" spans="1:20" s="146" customFormat="1" ht="23.25" customHeight="1">
      <c r="A41" s="241"/>
      <c r="B41" s="241"/>
      <c r="C41" s="241">
        <v>2</v>
      </c>
      <c r="D41" s="241"/>
      <c r="E41" s="241"/>
      <c r="F41" s="368" t="s">
        <v>313</v>
      </c>
      <c r="G41" s="147"/>
      <c r="H41" s="261"/>
      <c r="I41" s="259"/>
      <c r="J41" s="259"/>
      <c r="K41" s="259"/>
      <c r="L41" s="335"/>
      <c r="M41" s="290">
        <v>91237932</v>
      </c>
      <c r="N41" s="290">
        <v>63345728.02</v>
      </c>
      <c r="O41" s="290">
        <v>63345728.02</v>
      </c>
      <c r="P41" s="290">
        <v>63345728.02</v>
      </c>
      <c r="Q41" s="259"/>
      <c r="R41" s="259"/>
      <c r="S41" s="261"/>
      <c r="T41" s="259"/>
    </row>
    <row r="42" spans="1:20" s="146" customFormat="1" ht="21" customHeight="1">
      <c r="A42" s="241"/>
      <c r="B42" s="241"/>
      <c r="C42" s="241"/>
      <c r="D42" s="241">
        <v>4</v>
      </c>
      <c r="E42" s="241"/>
      <c r="F42" s="251" t="s">
        <v>320</v>
      </c>
      <c r="G42" s="147"/>
      <c r="H42" s="261"/>
      <c r="I42" s="259"/>
      <c r="J42" s="259"/>
      <c r="K42" s="259"/>
      <c r="L42" s="335"/>
      <c r="M42" s="290">
        <v>91237932</v>
      </c>
      <c r="N42" s="290">
        <v>63345728.02</v>
      </c>
      <c r="O42" s="290">
        <v>63345728.02</v>
      </c>
      <c r="P42" s="290">
        <v>63345728.02</v>
      </c>
      <c r="Q42" s="259"/>
      <c r="R42" s="259"/>
      <c r="S42" s="261"/>
      <c r="T42" s="259"/>
    </row>
    <row r="43" spans="1:20" s="146" customFormat="1" ht="22.5" customHeight="1">
      <c r="A43" s="241"/>
      <c r="B43" s="241"/>
      <c r="C43" s="241"/>
      <c r="D43" s="241"/>
      <c r="E43" s="241">
        <v>223</v>
      </c>
      <c r="F43" s="249" t="s">
        <v>339</v>
      </c>
      <c r="G43" s="292" t="s">
        <v>276</v>
      </c>
      <c r="H43" s="340">
        <v>1</v>
      </c>
      <c r="I43" s="341">
        <v>1</v>
      </c>
      <c r="J43" s="341">
        <v>1</v>
      </c>
      <c r="K43" s="341">
        <v>100</v>
      </c>
      <c r="L43" s="341">
        <v>100</v>
      </c>
      <c r="M43" s="291">
        <v>91237932</v>
      </c>
      <c r="N43" s="291">
        <v>63345728.02</v>
      </c>
      <c r="O43" s="291">
        <v>63345728.02</v>
      </c>
      <c r="P43" s="291">
        <v>63345728.02</v>
      </c>
      <c r="Q43" s="341">
        <f>O43/M43*100</f>
        <v>69.42915806114502</v>
      </c>
      <c r="R43" s="341">
        <v>100</v>
      </c>
      <c r="S43" s="340">
        <v>69.4</v>
      </c>
      <c r="T43" s="341">
        <v>100</v>
      </c>
    </row>
    <row r="44" spans="1:20" s="146" customFormat="1" ht="25.5" customHeight="1">
      <c r="A44" s="241"/>
      <c r="B44" s="241"/>
      <c r="C44" s="241"/>
      <c r="D44" s="241">
        <v>1</v>
      </c>
      <c r="E44" s="241"/>
      <c r="F44" s="251" t="s">
        <v>300</v>
      </c>
      <c r="G44" s="292"/>
      <c r="H44" s="340"/>
      <c r="I44" s="341"/>
      <c r="J44" s="341"/>
      <c r="K44" s="341"/>
      <c r="L44" s="341"/>
      <c r="M44" s="290">
        <v>0</v>
      </c>
      <c r="N44" s="290">
        <v>0</v>
      </c>
      <c r="O44" s="290">
        <v>0</v>
      </c>
      <c r="P44" s="290">
        <v>0</v>
      </c>
      <c r="Q44" s="341"/>
      <c r="R44" s="341"/>
      <c r="S44" s="340"/>
      <c r="T44" s="341"/>
    </row>
    <row r="45" spans="1:20" s="146" customFormat="1" ht="66" customHeight="1">
      <c r="A45" s="241"/>
      <c r="B45" s="241"/>
      <c r="C45" s="241"/>
      <c r="D45" s="241"/>
      <c r="E45" s="241">
        <v>218</v>
      </c>
      <c r="F45" s="388" t="s">
        <v>766</v>
      </c>
      <c r="G45" s="389" t="s">
        <v>774</v>
      </c>
      <c r="H45" s="340">
        <v>856</v>
      </c>
      <c r="I45" s="341">
        <v>0</v>
      </c>
      <c r="J45" s="341">
        <v>0</v>
      </c>
      <c r="K45" s="341">
        <v>0</v>
      </c>
      <c r="L45" s="341">
        <v>0</v>
      </c>
      <c r="M45" s="291">
        <v>0</v>
      </c>
      <c r="N45" s="291">
        <v>0</v>
      </c>
      <c r="O45" s="291">
        <v>0</v>
      </c>
      <c r="P45" s="291">
        <v>0</v>
      </c>
      <c r="Q45" s="341">
        <v>0</v>
      </c>
      <c r="R45" s="341">
        <v>0</v>
      </c>
      <c r="S45" s="340">
        <v>0</v>
      </c>
      <c r="T45" s="341">
        <v>0</v>
      </c>
    </row>
    <row r="46" spans="1:20" s="146" customFormat="1" ht="37.5" customHeight="1">
      <c r="A46" s="241">
        <v>5</v>
      </c>
      <c r="B46" s="241"/>
      <c r="C46" s="241"/>
      <c r="D46" s="242"/>
      <c r="E46" s="242"/>
      <c r="F46" s="328" t="s">
        <v>292</v>
      </c>
      <c r="G46" s="176"/>
      <c r="H46" s="337"/>
      <c r="I46" s="337"/>
      <c r="J46" s="336"/>
      <c r="K46" s="336"/>
      <c r="L46" s="179"/>
      <c r="M46" s="293">
        <v>29786308</v>
      </c>
      <c r="N46" s="295">
        <v>14906561.44</v>
      </c>
      <c r="O46" s="295">
        <v>14906561.44</v>
      </c>
      <c r="P46" s="295">
        <v>14906561.44</v>
      </c>
      <c r="Q46" s="259"/>
      <c r="R46" s="259"/>
      <c r="S46" s="259"/>
      <c r="T46" s="259"/>
    </row>
    <row r="47" spans="1:20" s="146" customFormat="1" ht="15.75" customHeight="1">
      <c r="A47" s="241"/>
      <c r="B47" s="241">
        <v>1</v>
      </c>
      <c r="C47" s="241"/>
      <c r="D47" s="242"/>
      <c r="E47" s="242"/>
      <c r="F47" s="328" t="s">
        <v>302</v>
      </c>
      <c r="G47" s="176"/>
      <c r="H47" s="337"/>
      <c r="I47" s="337"/>
      <c r="J47" s="336"/>
      <c r="K47" s="336"/>
      <c r="L47" s="179"/>
      <c r="M47" s="293">
        <v>29786308</v>
      </c>
      <c r="N47" s="295">
        <v>14906561.44</v>
      </c>
      <c r="O47" s="295">
        <v>14906561.44</v>
      </c>
      <c r="P47" s="295">
        <v>14906561.44</v>
      </c>
      <c r="Q47" s="259"/>
      <c r="R47" s="259"/>
      <c r="S47" s="259"/>
      <c r="T47" s="259"/>
    </row>
    <row r="48" spans="1:20" s="146" customFormat="1" ht="19.5" customHeight="1">
      <c r="A48" s="241"/>
      <c r="B48" s="241"/>
      <c r="C48" s="241">
        <v>8</v>
      </c>
      <c r="D48" s="242"/>
      <c r="E48" s="242"/>
      <c r="F48" s="328" t="s">
        <v>769</v>
      </c>
      <c r="G48" s="172"/>
      <c r="H48" s="336"/>
      <c r="I48" s="336"/>
      <c r="J48" s="336"/>
      <c r="K48" s="336"/>
      <c r="L48" s="179"/>
      <c r="M48" s="293">
        <v>29786308</v>
      </c>
      <c r="N48" s="295">
        <v>14906561.44</v>
      </c>
      <c r="O48" s="295">
        <v>14906561.44</v>
      </c>
      <c r="P48" s="295">
        <v>14906561.44</v>
      </c>
      <c r="Q48" s="259"/>
      <c r="R48" s="259"/>
      <c r="S48" s="259"/>
      <c r="T48" s="259"/>
    </row>
    <row r="49" spans="1:20" s="146" customFormat="1" ht="15" customHeight="1">
      <c r="A49" s="241"/>
      <c r="B49" s="241"/>
      <c r="C49" s="241"/>
      <c r="D49" s="242">
        <v>5</v>
      </c>
      <c r="E49" s="242"/>
      <c r="F49" s="328" t="s">
        <v>305</v>
      </c>
      <c r="G49" s="144"/>
      <c r="H49" s="257"/>
      <c r="I49" s="259"/>
      <c r="J49" s="259"/>
      <c r="K49" s="259"/>
      <c r="L49" s="335"/>
      <c r="M49" s="295">
        <v>29786308</v>
      </c>
      <c r="N49" s="295">
        <v>14906561.44</v>
      </c>
      <c r="O49" s="295">
        <v>14906561.44</v>
      </c>
      <c r="P49" s="295">
        <v>14906561.44</v>
      </c>
      <c r="Q49" s="259"/>
      <c r="R49" s="259"/>
      <c r="S49" s="259"/>
      <c r="T49" s="259"/>
    </row>
    <row r="50" spans="1:20" s="146" customFormat="1" ht="15" customHeight="1">
      <c r="A50" s="241"/>
      <c r="B50" s="241"/>
      <c r="C50" s="241"/>
      <c r="D50" s="242"/>
      <c r="E50" s="242">
        <v>201</v>
      </c>
      <c r="F50" s="172" t="s">
        <v>249</v>
      </c>
      <c r="G50" s="176" t="s">
        <v>250</v>
      </c>
      <c r="H50" s="340">
        <v>1</v>
      </c>
      <c r="I50" s="341">
        <v>1</v>
      </c>
      <c r="J50" s="341">
        <v>1</v>
      </c>
      <c r="K50" s="341">
        <v>100</v>
      </c>
      <c r="L50" s="341">
        <v>100</v>
      </c>
      <c r="M50" s="294">
        <v>29786308</v>
      </c>
      <c r="N50" s="294">
        <v>14906561.44</v>
      </c>
      <c r="O50" s="294">
        <v>14906561.44</v>
      </c>
      <c r="P50" s="294">
        <v>14906561.44</v>
      </c>
      <c r="Q50" s="341">
        <f>O50/M50*100</f>
        <v>50.045012090790166</v>
      </c>
      <c r="R50" s="341">
        <v>100</v>
      </c>
      <c r="S50" s="341">
        <v>50</v>
      </c>
      <c r="T50" s="341">
        <v>100</v>
      </c>
    </row>
    <row r="51" spans="1:20" s="146" customFormat="1" ht="15" customHeight="1">
      <c r="A51" s="241"/>
      <c r="B51" s="241"/>
      <c r="C51" s="241"/>
      <c r="D51" s="241"/>
      <c r="E51" s="241"/>
      <c r="F51" s="249"/>
      <c r="G51" s="292"/>
      <c r="H51" s="340"/>
      <c r="I51" s="341"/>
      <c r="J51" s="341"/>
      <c r="K51" s="341"/>
      <c r="L51" s="341"/>
      <c r="M51" s="291"/>
      <c r="N51" s="291"/>
      <c r="O51" s="291"/>
      <c r="P51" s="291"/>
      <c r="Q51" s="341"/>
      <c r="R51" s="341"/>
      <c r="S51" s="340"/>
      <c r="T51" s="341"/>
    </row>
    <row r="52" spans="1:20" s="146" customFormat="1" ht="15" customHeight="1">
      <c r="A52" s="241"/>
      <c r="B52" s="241"/>
      <c r="C52" s="241"/>
      <c r="D52" s="241"/>
      <c r="E52" s="241"/>
      <c r="F52" s="249"/>
      <c r="G52" s="292"/>
      <c r="H52" s="340"/>
      <c r="I52" s="341"/>
      <c r="J52" s="341"/>
      <c r="K52" s="341"/>
      <c r="L52" s="341"/>
      <c r="M52" s="291"/>
      <c r="N52" s="291"/>
      <c r="O52" s="291"/>
      <c r="P52" s="291"/>
      <c r="Q52" s="341"/>
      <c r="R52" s="341"/>
      <c r="S52" s="340"/>
      <c r="T52" s="341"/>
    </row>
    <row r="53" spans="1:20" s="146" customFormat="1" ht="15" customHeight="1">
      <c r="A53" s="241"/>
      <c r="B53" s="241"/>
      <c r="C53" s="241"/>
      <c r="D53" s="241"/>
      <c r="E53" s="241"/>
      <c r="F53" s="251" t="s">
        <v>348</v>
      </c>
      <c r="G53" s="147"/>
      <c r="H53" s="261"/>
      <c r="I53" s="259"/>
      <c r="J53" s="259"/>
      <c r="K53" s="259"/>
      <c r="L53" s="259"/>
      <c r="M53" s="290">
        <v>227748003</v>
      </c>
      <c r="N53" s="290">
        <f>N30+N35+N46</f>
        <v>116718055.39999999</v>
      </c>
      <c r="O53" s="290">
        <v>116718055.4</v>
      </c>
      <c r="P53" s="290">
        <v>116718055.4</v>
      </c>
      <c r="Q53" s="259"/>
      <c r="R53" s="259"/>
      <c r="S53" s="261"/>
      <c r="T53" s="259"/>
    </row>
    <row r="54" spans="1:20" s="146" customFormat="1" ht="15" customHeight="1">
      <c r="A54" s="241"/>
      <c r="B54" s="241"/>
      <c r="C54" s="241"/>
      <c r="D54" s="241"/>
      <c r="E54" s="241"/>
      <c r="F54" s="249"/>
      <c r="G54" s="292"/>
      <c r="H54" s="340"/>
      <c r="I54" s="341"/>
      <c r="J54" s="341"/>
      <c r="K54" s="341"/>
      <c r="L54" s="341"/>
      <c r="M54" s="291"/>
      <c r="N54" s="291"/>
      <c r="O54" s="291"/>
      <c r="P54" s="291"/>
      <c r="Q54" s="341"/>
      <c r="R54" s="341"/>
      <c r="S54" s="340"/>
      <c r="T54" s="341"/>
    </row>
    <row r="55" spans="1:20" s="146" customFormat="1" ht="15" customHeight="1">
      <c r="A55" s="243"/>
      <c r="B55" s="243"/>
      <c r="C55" s="243"/>
      <c r="D55" s="243"/>
      <c r="E55" s="243"/>
      <c r="F55" s="148"/>
      <c r="G55" s="148"/>
      <c r="H55" s="262"/>
      <c r="I55" s="263"/>
      <c r="J55" s="263"/>
      <c r="K55" s="263"/>
      <c r="L55" s="263"/>
      <c r="M55" s="297"/>
      <c r="N55" s="297"/>
      <c r="O55" s="297"/>
      <c r="P55" s="297"/>
      <c r="Q55" s="263"/>
      <c r="R55" s="263"/>
      <c r="S55" s="262"/>
      <c r="T55" s="263"/>
    </row>
    <row r="56" spans="1:6" ht="13.5">
      <c r="A56" s="58" t="s">
        <v>218</v>
      </c>
      <c r="B56" s="139"/>
      <c r="C56" s="58"/>
      <c r="D56" s="58"/>
      <c r="F56" s="58"/>
    </row>
    <row r="57" spans="2:15" ht="13.5">
      <c r="B57" s="59"/>
      <c r="C57" s="60"/>
      <c r="D57" s="60"/>
      <c r="N57" s="61"/>
      <c r="O57" s="61"/>
    </row>
    <row r="59" spans="2:15" ht="13.5">
      <c r="B59" s="59"/>
      <c r="C59" s="60"/>
      <c r="D59" s="60"/>
      <c r="N59" s="61"/>
      <c r="O59" s="61"/>
    </row>
  </sheetData>
  <sheetProtection/>
  <mergeCells count="15">
    <mergeCell ref="G26:G28"/>
    <mergeCell ref="A24:T24"/>
    <mergeCell ref="A25:T25"/>
    <mergeCell ref="A26:A28"/>
    <mergeCell ref="M27:P27"/>
    <mergeCell ref="H27:J27"/>
    <mergeCell ref="K27:L27"/>
    <mergeCell ref="Q27:T27"/>
    <mergeCell ref="B26:B28"/>
    <mergeCell ref="C26:C28"/>
    <mergeCell ref="A21:T21"/>
    <mergeCell ref="A22:T22"/>
    <mergeCell ref="D26:D28"/>
    <mergeCell ref="E26:E28"/>
    <mergeCell ref="F26:F28"/>
  </mergeCells>
  <printOptions horizontalCentered="1"/>
  <pageMargins left="0.5905511811023623" right="0.5905511811023623" top="0.35433070866141736" bottom="0.35433070866141736" header="0.3937007874015748" footer="0.1968503937007874"/>
  <pageSetup horizontalDpi="600" verticalDpi="600" orientation="landscape" scale="50" r:id="rId2"/>
  <headerFooter alignWithMargins="0">
    <oddHeader>&amp;C&amp;G</oddHeader>
    <oddFooter>&amp;C&amp;P&amp;RINFORME DE AVANCE TRIMESTRAL ENERO-JUNIO 2014</oddFooter>
  </headerFooter>
  <legacyDrawingHF r:id="rId1"/>
</worksheet>
</file>

<file path=xl/worksheets/sheet11.xml><?xml version="1.0" encoding="utf-8"?>
<worksheet xmlns="http://schemas.openxmlformats.org/spreadsheetml/2006/main" xmlns:r="http://schemas.openxmlformats.org/officeDocument/2006/relationships">
  <sheetPr>
    <tabColor rgb="FFF8D628"/>
  </sheetPr>
  <dimension ref="A15:T58"/>
  <sheetViews>
    <sheetView showGridLines="0" zoomScale="90" zoomScaleNormal="90" zoomScalePageLayoutView="0" workbookViewId="0" topLeftCell="A19">
      <selection activeCell="M39" sqref="M39"/>
    </sheetView>
  </sheetViews>
  <sheetFormatPr defaultColWidth="11.421875" defaultRowHeight="12.75"/>
  <cols>
    <col min="1" max="1" width="4.8515625" style="55" customWidth="1"/>
    <col min="2" max="4" width="4.7109375" style="55" customWidth="1"/>
    <col min="5" max="5" width="4.8515625" style="55" customWidth="1"/>
    <col min="6" max="6" width="29.140625" style="55" customWidth="1"/>
    <col min="7" max="10" width="12.7109375" style="55" customWidth="1"/>
    <col min="11" max="12" width="7.8515625" style="55" customWidth="1"/>
    <col min="13" max="13" width="16.7109375" style="55" customWidth="1"/>
    <col min="14" max="16" width="21.7109375" style="55" customWidth="1"/>
    <col min="17" max="20" width="7.8515625" style="55" customWidth="1"/>
    <col min="21" max="16384" width="11.421875" style="55" customWidth="1"/>
  </cols>
  <sheetData>
    <row r="15" spans="10:20" ht="16.5">
      <c r="J15" s="56"/>
      <c r="K15" s="56"/>
      <c r="T15" s="57"/>
    </row>
    <row r="16" spans="10:20" ht="16.5">
      <c r="J16" s="56"/>
      <c r="K16" s="56"/>
      <c r="T16" s="57"/>
    </row>
    <row r="17" ht="16.5">
      <c r="T17" s="57"/>
    </row>
    <row r="18" ht="16.5">
      <c r="T18" s="57"/>
    </row>
    <row r="19" ht="16.5">
      <c r="T19" s="57"/>
    </row>
    <row r="20" ht="6" customHeight="1"/>
    <row r="21" spans="1:20" ht="24.75" customHeight="1">
      <c r="A21" s="540" t="s">
        <v>227</v>
      </c>
      <c r="B21" s="541"/>
      <c r="C21" s="541"/>
      <c r="D21" s="541"/>
      <c r="E21" s="541"/>
      <c r="F21" s="541"/>
      <c r="G21" s="541"/>
      <c r="H21" s="541"/>
      <c r="I21" s="541"/>
      <c r="J21" s="541"/>
      <c r="K21" s="541"/>
      <c r="L21" s="541"/>
      <c r="M21" s="541"/>
      <c r="N21" s="541"/>
      <c r="O21" s="541"/>
      <c r="P21" s="541"/>
      <c r="Q21" s="541"/>
      <c r="R21" s="541"/>
      <c r="S21" s="541"/>
      <c r="T21" s="542"/>
    </row>
    <row r="22" spans="1:20" ht="24.75" customHeight="1">
      <c r="A22" s="543" t="s">
        <v>341</v>
      </c>
      <c r="B22" s="544"/>
      <c r="C22" s="544"/>
      <c r="D22" s="544"/>
      <c r="E22" s="544"/>
      <c r="F22" s="544"/>
      <c r="G22" s="544"/>
      <c r="H22" s="544"/>
      <c r="I22" s="544"/>
      <c r="J22" s="544"/>
      <c r="K22" s="544"/>
      <c r="L22" s="544"/>
      <c r="M22" s="544"/>
      <c r="N22" s="544"/>
      <c r="O22" s="544"/>
      <c r="P22" s="544"/>
      <c r="Q22" s="544"/>
      <c r="R22" s="544"/>
      <c r="S22" s="544"/>
      <c r="T22" s="545"/>
    </row>
    <row r="23" ht="6" customHeight="1">
      <c r="T23" s="160"/>
    </row>
    <row r="24" spans="1:20" ht="19.5" customHeight="1">
      <c r="A24" s="499" t="s">
        <v>245</v>
      </c>
      <c r="B24" s="546"/>
      <c r="C24" s="546"/>
      <c r="D24" s="546"/>
      <c r="E24" s="546"/>
      <c r="F24" s="546"/>
      <c r="G24" s="546"/>
      <c r="H24" s="546"/>
      <c r="I24" s="546"/>
      <c r="J24" s="546"/>
      <c r="K24" s="546"/>
      <c r="L24" s="546"/>
      <c r="M24" s="546"/>
      <c r="N24" s="546"/>
      <c r="O24" s="546"/>
      <c r="P24" s="546"/>
      <c r="Q24" s="546"/>
      <c r="R24" s="546"/>
      <c r="S24" s="546"/>
      <c r="T24" s="547"/>
    </row>
    <row r="25" spans="1:20" ht="19.5" customHeight="1">
      <c r="A25" s="548" t="s">
        <v>111</v>
      </c>
      <c r="B25" s="549"/>
      <c r="C25" s="549"/>
      <c r="D25" s="549"/>
      <c r="E25" s="549"/>
      <c r="F25" s="549"/>
      <c r="G25" s="549"/>
      <c r="H25" s="549"/>
      <c r="I25" s="549"/>
      <c r="J25" s="549"/>
      <c r="K25" s="549"/>
      <c r="L25" s="549"/>
      <c r="M25" s="549"/>
      <c r="N25" s="549"/>
      <c r="O25" s="549"/>
      <c r="P25" s="549"/>
      <c r="Q25" s="549"/>
      <c r="R25" s="549"/>
      <c r="S25" s="549"/>
      <c r="T25" s="550"/>
    </row>
    <row r="26" spans="1:20" ht="15" customHeight="1">
      <c r="A26" s="551" t="s">
        <v>215</v>
      </c>
      <c r="B26" s="537" t="s">
        <v>124</v>
      </c>
      <c r="C26" s="537" t="s">
        <v>121</v>
      </c>
      <c r="D26" s="537" t="s">
        <v>122</v>
      </c>
      <c r="E26" s="537" t="s">
        <v>45</v>
      </c>
      <c r="F26" s="537" t="s">
        <v>46</v>
      </c>
      <c r="G26" s="537" t="s">
        <v>96</v>
      </c>
      <c r="H26" s="158" t="s">
        <v>48</v>
      </c>
      <c r="I26" s="158"/>
      <c r="J26" s="158"/>
      <c r="K26" s="158"/>
      <c r="L26" s="158"/>
      <c r="M26" s="158"/>
      <c r="N26" s="158"/>
      <c r="O26" s="158"/>
      <c r="P26" s="158"/>
      <c r="Q26" s="158"/>
      <c r="R26" s="158"/>
      <c r="S26" s="158"/>
      <c r="T26" s="159"/>
    </row>
    <row r="27" spans="1:20" ht="15" customHeight="1">
      <c r="A27" s="552"/>
      <c r="B27" s="538"/>
      <c r="C27" s="538"/>
      <c r="D27" s="538"/>
      <c r="E27" s="538"/>
      <c r="F27" s="538"/>
      <c r="G27" s="538"/>
      <c r="H27" s="529" t="s">
        <v>47</v>
      </c>
      <c r="I27" s="530"/>
      <c r="J27" s="531"/>
      <c r="K27" s="532" t="s">
        <v>128</v>
      </c>
      <c r="L27" s="533"/>
      <c r="M27" s="529" t="s">
        <v>224</v>
      </c>
      <c r="N27" s="530"/>
      <c r="O27" s="530"/>
      <c r="P27" s="531"/>
      <c r="Q27" s="534" t="s">
        <v>128</v>
      </c>
      <c r="R27" s="535"/>
      <c r="S27" s="535"/>
      <c r="T27" s="536"/>
    </row>
    <row r="28" spans="1:20" ht="33" customHeight="1">
      <c r="A28" s="553"/>
      <c r="B28" s="539"/>
      <c r="C28" s="539"/>
      <c r="D28" s="539"/>
      <c r="E28" s="539"/>
      <c r="F28" s="539"/>
      <c r="G28" s="539"/>
      <c r="H28" s="112" t="s">
        <v>230</v>
      </c>
      <c r="I28" s="112" t="s">
        <v>171</v>
      </c>
      <c r="J28" s="112" t="s">
        <v>127</v>
      </c>
      <c r="K28" s="113" t="s">
        <v>129</v>
      </c>
      <c r="L28" s="113" t="s">
        <v>130</v>
      </c>
      <c r="M28" s="112" t="s">
        <v>231</v>
      </c>
      <c r="N28" s="112" t="s">
        <v>172</v>
      </c>
      <c r="O28" s="112" t="s">
        <v>131</v>
      </c>
      <c r="P28" s="112" t="s">
        <v>132</v>
      </c>
      <c r="Q28" s="113" t="s">
        <v>133</v>
      </c>
      <c r="R28" s="113" t="s">
        <v>134</v>
      </c>
      <c r="S28" s="113" t="s">
        <v>135</v>
      </c>
      <c r="T28" s="113" t="s">
        <v>136</v>
      </c>
    </row>
    <row r="29" spans="1:20" s="146" customFormat="1" ht="15" customHeight="1">
      <c r="A29" s="241"/>
      <c r="B29" s="241"/>
      <c r="C29" s="241"/>
      <c r="D29" s="241"/>
      <c r="E29" s="242"/>
      <c r="F29" s="253"/>
      <c r="G29" s="242"/>
      <c r="H29" s="347"/>
      <c r="I29" s="347"/>
      <c r="J29" s="347"/>
      <c r="K29" s="348"/>
      <c r="L29" s="348"/>
      <c r="M29" s="279"/>
      <c r="N29" s="278"/>
      <c r="O29" s="278"/>
      <c r="P29" s="278"/>
      <c r="Q29" s="347"/>
      <c r="R29" s="347"/>
      <c r="S29" s="347"/>
      <c r="T29" s="347"/>
    </row>
    <row r="30" spans="1:20" s="146" customFormat="1" ht="41.25" customHeight="1">
      <c r="A30" s="241">
        <v>1</v>
      </c>
      <c r="B30" s="241"/>
      <c r="C30" s="241"/>
      <c r="D30" s="241"/>
      <c r="E30" s="242"/>
      <c r="F30" s="254" t="s">
        <v>294</v>
      </c>
      <c r="G30" s="242"/>
      <c r="H30" s="347"/>
      <c r="I30" s="347"/>
      <c r="J30" s="347"/>
      <c r="K30" s="348"/>
      <c r="L30" s="348"/>
      <c r="M30" s="288">
        <v>3957802</v>
      </c>
      <c r="N30" s="289">
        <v>0</v>
      </c>
      <c r="O30" s="289">
        <v>0</v>
      </c>
      <c r="P30" s="289">
        <v>0</v>
      </c>
      <c r="Q30" s="347"/>
      <c r="R30" s="347"/>
      <c r="S30" s="347"/>
      <c r="T30" s="347"/>
    </row>
    <row r="31" spans="1:20" s="146" customFormat="1" ht="18" customHeight="1">
      <c r="A31" s="241"/>
      <c r="B31" s="241">
        <v>2</v>
      </c>
      <c r="C31" s="241"/>
      <c r="D31" s="241"/>
      <c r="E31" s="242"/>
      <c r="F31" s="254" t="s">
        <v>303</v>
      </c>
      <c r="G31" s="242"/>
      <c r="H31" s="347"/>
      <c r="I31" s="347"/>
      <c r="J31" s="347"/>
      <c r="K31" s="348"/>
      <c r="L31" s="348"/>
      <c r="M31" s="288"/>
      <c r="N31" s="289"/>
      <c r="O31" s="289"/>
      <c r="P31" s="289"/>
      <c r="Q31" s="347"/>
      <c r="R31" s="347"/>
      <c r="S31" s="347"/>
      <c r="T31" s="347"/>
    </row>
    <row r="32" spans="1:20" s="146" customFormat="1" ht="19.5" customHeight="1">
      <c r="A32" s="241"/>
      <c r="B32" s="241"/>
      <c r="C32" s="241">
        <v>6</v>
      </c>
      <c r="D32" s="241"/>
      <c r="E32" s="241"/>
      <c r="F32" s="254" t="s">
        <v>310</v>
      </c>
      <c r="G32" s="242"/>
      <c r="H32" s="347"/>
      <c r="I32" s="347"/>
      <c r="J32" s="347"/>
      <c r="K32" s="348"/>
      <c r="L32" s="348"/>
      <c r="M32" s="283">
        <v>3957802</v>
      </c>
      <c r="N32" s="284">
        <v>0</v>
      </c>
      <c r="O32" s="284">
        <v>0</v>
      </c>
      <c r="P32" s="284">
        <v>0</v>
      </c>
      <c r="Q32" s="347"/>
      <c r="R32" s="347"/>
      <c r="S32" s="347"/>
      <c r="T32" s="347"/>
    </row>
    <row r="33" spans="1:20" s="146" customFormat="1" ht="30.75" customHeight="1">
      <c r="A33" s="241"/>
      <c r="B33" s="241"/>
      <c r="C33" s="241"/>
      <c r="D33" s="241">
        <v>9</v>
      </c>
      <c r="E33" s="241"/>
      <c r="F33" s="254" t="s">
        <v>312</v>
      </c>
      <c r="G33" s="241"/>
      <c r="H33" s="340"/>
      <c r="I33" s="341"/>
      <c r="J33" s="341"/>
      <c r="K33" s="341"/>
      <c r="L33" s="341"/>
      <c r="M33" s="282">
        <f>M34+M36</f>
        <v>3957802</v>
      </c>
      <c r="N33" s="282">
        <v>0</v>
      </c>
      <c r="O33" s="282">
        <v>0</v>
      </c>
      <c r="P33" s="282">
        <v>0</v>
      </c>
      <c r="Q33" s="341"/>
      <c r="R33" s="341"/>
      <c r="S33" s="340"/>
      <c r="T33" s="341"/>
    </row>
    <row r="34" spans="1:20" s="146" customFormat="1" ht="39.75" customHeight="1">
      <c r="A34" s="241"/>
      <c r="B34" s="241"/>
      <c r="C34" s="241"/>
      <c r="D34" s="241"/>
      <c r="E34" s="241">
        <v>227</v>
      </c>
      <c r="F34" s="252" t="s">
        <v>344</v>
      </c>
      <c r="G34" s="241" t="s">
        <v>262</v>
      </c>
      <c r="H34" s="340">
        <v>1</v>
      </c>
      <c r="I34" s="341">
        <v>0</v>
      </c>
      <c r="J34" s="341">
        <v>0</v>
      </c>
      <c r="K34" s="341">
        <v>0</v>
      </c>
      <c r="L34" s="341">
        <v>0</v>
      </c>
      <c r="M34" s="280">
        <v>0</v>
      </c>
      <c r="N34" s="280">
        <v>0</v>
      </c>
      <c r="O34" s="280">
        <v>0</v>
      </c>
      <c r="P34" s="280">
        <v>0</v>
      </c>
      <c r="Q34" s="341">
        <v>0</v>
      </c>
      <c r="R34" s="341">
        <v>0</v>
      </c>
      <c r="S34" s="340">
        <v>0</v>
      </c>
      <c r="T34" s="341">
        <v>0</v>
      </c>
    </row>
    <row r="35" spans="1:20" s="146" customFormat="1" ht="6.75" customHeight="1">
      <c r="A35" s="241"/>
      <c r="B35" s="241"/>
      <c r="C35" s="241"/>
      <c r="D35" s="241"/>
      <c r="E35" s="241"/>
      <c r="F35" s="254"/>
      <c r="G35" s="241"/>
      <c r="H35" s="340"/>
      <c r="I35" s="341"/>
      <c r="J35" s="341"/>
      <c r="K35" s="341"/>
      <c r="L35" s="341"/>
      <c r="M35" s="280"/>
      <c r="N35" s="280"/>
      <c r="O35" s="280"/>
      <c r="P35" s="280"/>
      <c r="Q35" s="341"/>
      <c r="R35" s="341"/>
      <c r="S35" s="340"/>
      <c r="T35" s="341"/>
    </row>
    <row r="36" spans="1:20" s="146" customFormat="1" ht="47.25" customHeight="1">
      <c r="A36" s="241"/>
      <c r="B36" s="241"/>
      <c r="C36" s="241"/>
      <c r="D36" s="241"/>
      <c r="E36" s="241">
        <v>228</v>
      </c>
      <c r="F36" s="252" t="s">
        <v>345</v>
      </c>
      <c r="G36" s="241" t="s">
        <v>262</v>
      </c>
      <c r="H36" s="340">
        <v>3</v>
      </c>
      <c r="I36" s="341">
        <v>0</v>
      </c>
      <c r="J36" s="341">
        <v>0</v>
      </c>
      <c r="K36" s="341">
        <v>0</v>
      </c>
      <c r="L36" s="341">
        <v>0</v>
      </c>
      <c r="M36" s="280">
        <v>3957802</v>
      </c>
      <c r="N36" s="280">
        <v>0</v>
      </c>
      <c r="O36" s="280">
        <v>0</v>
      </c>
      <c r="P36" s="280">
        <v>0</v>
      </c>
      <c r="Q36" s="341">
        <v>0</v>
      </c>
      <c r="R36" s="341">
        <v>0</v>
      </c>
      <c r="S36" s="340">
        <v>0</v>
      </c>
      <c r="T36" s="341">
        <v>0</v>
      </c>
    </row>
    <row r="37" spans="1:20" s="146" customFormat="1" ht="8.25" customHeight="1">
      <c r="A37" s="241"/>
      <c r="B37" s="241"/>
      <c r="C37" s="241"/>
      <c r="D37" s="241"/>
      <c r="E37" s="241"/>
      <c r="F37" s="254"/>
      <c r="G37" s="241"/>
      <c r="H37" s="340"/>
      <c r="I37" s="341"/>
      <c r="J37" s="341"/>
      <c r="K37" s="341"/>
      <c r="L37" s="341"/>
      <c r="M37" s="280"/>
      <c r="N37" s="280"/>
      <c r="O37" s="280"/>
      <c r="P37" s="280"/>
      <c r="Q37" s="341"/>
      <c r="R37" s="341"/>
      <c r="S37" s="340"/>
      <c r="T37" s="341"/>
    </row>
    <row r="38" spans="1:20" s="146" customFormat="1" ht="43.5" customHeight="1">
      <c r="A38" s="241">
        <v>4</v>
      </c>
      <c r="B38" s="242"/>
      <c r="C38" s="242"/>
      <c r="D38" s="242"/>
      <c r="E38" s="242"/>
      <c r="F38" s="254" t="s">
        <v>342</v>
      </c>
      <c r="G38" s="242"/>
      <c r="H38" s="342"/>
      <c r="I38" s="342"/>
      <c r="J38" s="342"/>
      <c r="K38" s="342"/>
      <c r="L38" s="342"/>
      <c r="M38" s="288">
        <v>34548880</v>
      </c>
      <c r="N38" s="288">
        <v>2747217</v>
      </c>
      <c r="O38" s="288">
        <v>0</v>
      </c>
      <c r="P38" s="288">
        <v>0</v>
      </c>
      <c r="Q38" s="342"/>
      <c r="R38" s="342"/>
      <c r="S38" s="342"/>
      <c r="T38" s="342"/>
    </row>
    <row r="39" spans="1:20" s="146" customFormat="1" ht="21" customHeight="1">
      <c r="A39" s="241"/>
      <c r="B39" s="241">
        <v>2</v>
      </c>
      <c r="C39" s="242"/>
      <c r="D39" s="242"/>
      <c r="E39" s="242"/>
      <c r="F39" s="254" t="s">
        <v>303</v>
      </c>
      <c r="G39" s="241"/>
      <c r="H39" s="343"/>
      <c r="I39" s="344"/>
      <c r="J39" s="344"/>
      <c r="K39" s="344"/>
      <c r="L39" s="344"/>
      <c r="M39" s="285">
        <f>M40+M47</f>
        <v>34548880</v>
      </c>
      <c r="N39" s="285">
        <v>2741217</v>
      </c>
      <c r="O39" s="285">
        <v>0</v>
      </c>
      <c r="P39" s="285">
        <v>0</v>
      </c>
      <c r="Q39" s="344"/>
      <c r="R39" s="344"/>
      <c r="S39" s="343"/>
      <c r="T39" s="344"/>
    </row>
    <row r="40" spans="1:20" s="146" customFormat="1" ht="27" customHeight="1">
      <c r="A40" s="241"/>
      <c r="B40" s="241"/>
      <c r="C40" s="241">
        <v>2</v>
      </c>
      <c r="D40" s="242"/>
      <c r="E40" s="242"/>
      <c r="F40" s="254" t="s">
        <v>313</v>
      </c>
      <c r="G40" s="241"/>
      <c r="H40" s="343"/>
      <c r="I40" s="344"/>
      <c r="J40" s="344"/>
      <c r="K40" s="344"/>
      <c r="L40" s="344"/>
      <c r="M40" s="272">
        <v>16824229</v>
      </c>
      <c r="N40" s="272">
        <v>2741217</v>
      </c>
      <c r="O40" s="272">
        <v>0</v>
      </c>
      <c r="P40" s="272">
        <v>0</v>
      </c>
      <c r="Q40" s="344"/>
      <c r="R40" s="344"/>
      <c r="S40" s="344"/>
      <c r="T40" s="344"/>
    </row>
    <row r="41" spans="1:20" s="146" customFormat="1" ht="18" customHeight="1">
      <c r="A41" s="241"/>
      <c r="B41" s="241"/>
      <c r="C41" s="241"/>
      <c r="D41" s="242">
        <v>1</v>
      </c>
      <c r="E41" s="242"/>
      <c r="F41" s="254" t="s">
        <v>300</v>
      </c>
      <c r="G41" s="241"/>
      <c r="H41" s="343"/>
      <c r="I41" s="344"/>
      <c r="J41" s="344"/>
      <c r="K41" s="344"/>
      <c r="L41" s="344"/>
      <c r="M41" s="272">
        <f>M42+M44+M46</f>
        <v>16824229</v>
      </c>
      <c r="N41" s="272">
        <f>N42+N46</f>
        <v>2741217</v>
      </c>
      <c r="O41" s="272">
        <f>O42+O46</f>
        <v>0</v>
      </c>
      <c r="P41" s="272">
        <f>P42+P46</f>
        <v>0</v>
      </c>
      <c r="Q41" s="344"/>
      <c r="R41" s="344"/>
      <c r="S41" s="344"/>
      <c r="T41" s="344"/>
    </row>
    <row r="42" spans="1:20" s="146" customFormat="1" ht="24.75" customHeight="1">
      <c r="A42" s="241"/>
      <c r="B42" s="241"/>
      <c r="C42" s="241"/>
      <c r="D42" s="242"/>
      <c r="E42" s="242">
        <v>216</v>
      </c>
      <c r="F42" s="252" t="s">
        <v>273</v>
      </c>
      <c r="G42" s="241" t="s">
        <v>268</v>
      </c>
      <c r="H42" s="340">
        <v>10268</v>
      </c>
      <c r="I42" s="341">
        <v>10268</v>
      </c>
      <c r="J42" s="341">
        <v>0</v>
      </c>
      <c r="K42" s="341">
        <v>0</v>
      </c>
      <c r="L42" s="341">
        <v>0</v>
      </c>
      <c r="M42" s="271">
        <v>6175064</v>
      </c>
      <c r="N42" s="271">
        <v>1794991.95</v>
      </c>
      <c r="O42" s="271">
        <v>0</v>
      </c>
      <c r="P42" s="271">
        <v>0</v>
      </c>
      <c r="Q42" s="341">
        <v>0</v>
      </c>
      <c r="R42" s="341">
        <v>0</v>
      </c>
      <c r="S42" s="341">
        <v>0</v>
      </c>
      <c r="T42" s="341">
        <v>0</v>
      </c>
    </row>
    <row r="43" spans="1:20" s="146" customFormat="1" ht="6" customHeight="1">
      <c r="A43" s="241"/>
      <c r="B43" s="241"/>
      <c r="C43" s="241"/>
      <c r="D43" s="242"/>
      <c r="E43" s="242"/>
      <c r="F43" s="254"/>
      <c r="G43" s="241"/>
      <c r="H43" s="340"/>
      <c r="I43" s="341"/>
      <c r="J43" s="341"/>
      <c r="K43" s="341"/>
      <c r="L43" s="341"/>
      <c r="M43" s="271"/>
      <c r="N43" s="271"/>
      <c r="O43" s="271"/>
      <c r="P43" s="271"/>
      <c r="Q43" s="341"/>
      <c r="R43" s="341"/>
      <c r="S43" s="341"/>
      <c r="T43" s="341"/>
    </row>
    <row r="44" spans="1:20" s="146" customFormat="1" ht="39.75" customHeight="1">
      <c r="A44" s="241"/>
      <c r="B44" s="241"/>
      <c r="C44" s="241"/>
      <c r="D44" s="242"/>
      <c r="E44" s="242">
        <v>217</v>
      </c>
      <c r="F44" s="252" t="s">
        <v>343</v>
      </c>
      <c r="G44" s="241" t="s">
        <v>262</v>
      </c>
      <c r="H44" s="340">
        <v>2</v>
      </c>
      <c r="I44" s="341">
        <v>0</v>
      </c>
      <c r="J44" s="341">
        <v>0</v>
      </c>
      <c r="K44" s="341">
        <v>0</v>
      </c>
      <c r="L44" s="341">
        <v>0</v>
      </c>
      <c r="M44" s="271">
        <v>6540253</v>
      </c>
      <c r="N44" s="271">
        <v>0</v>
      </c>
      <c r="O44" s="271">
        <v>0</v>
      </c>
      <c r="P44" s="271">
        <v>0</v>
      </c>
      <c r="Q44" s="341">
        <v>0</v>
      </c>
      <c r="R44" s="341">
        <v>0</v>
      </c>
      <c r="S44" s="341">
        <v>0</v>
      </c>
      <c r="T44" s="341">
        <v>0</v>
      </c>
    </row>
    <row r="45" spans="1:20" s="146" customFormat="1" ht="9" customHeight="1">
      <c r="A45" s="241"/>
      <c r="B45" s="241"/>
      <c r="C45" s="241"/>
      <c r="D45" s="242"/>
      <c r="E45" s="242"/>
      <c r="F45" s="254"/>
      <c r="G45" s="241"/>
      <c r="H45" s="340"/>
      <c r="I45" s="341"/>
      <c r="J45" s="341"/>
      <c r="K45" s="341"/>
      <c r="L45" s="341"/>
      <c r="M45" s="271"/>
      <c r="N45" s="271"/>
      <c r="O45" s="271"/>
      <c r="P45" s="271"/>
      <c r="Q45" s="341"/>
      <c r="R45" s="341"/>
      <c r="S45" s="341"/>
      <c r="T45" s="341"/>
    </row>
    <row r="46" spans="1:20" s="146" customFormat="1" ht="29.25" customHeight="1">
      <c r="A46" s="241"/>
      <c r="B46" s="241"/>
      <c r="C46" s="241"/>
      <c r="D46" s="242"/>
      <c r="E46" s="242">
        <v>219</v>
      </c>
      <c r="F46" s="252" t="s">
        <v>274</v>
      </c>
      <c r="G46" s="241" t="s">
        <v>775</v>
      </c>
      <c r="H46" s="340">
        <v>3</v>
      </c>
      <c r="I46" s="341">
        <v>0</v>
      </c>
      <c r="J46" s="341">
        <v>0</v>
      </c>
      <c r="K46" s="341">
        <v>0</v>
      </c>
      <c r="L46" s="341">
        <v>0</v>
      </c>
      <c r="M46" s="271">
        <v>4108912</v>
      </c>
      <c r="N46" s="271">
        <v>946225.05</v>
      </c>
      <c r="O46" s="271">
        <v>0</v>
      </c>
      <c r="P46" s="271">
        <v>0</v>
      </c>
      <c r="Q46" s="341">
        <v>0</v>
      </c>
      <c r="R46" s="341">
        <v>0</v>
      </c>
      <c r="S46" s="341">
        <v>0</v>
      </c>
      <c r="T46" s="341">
        <v>0</v>
      </c>
    </row>
    <row r="47" spans="1:20" s="146" customFormat="1" ht="42.75" customHeight="1">
      <c r="A47" s="241"/>
      <c r="B47" s="241"/>
      <c r="C47" s="241">
        <v>4</v>
      </c>
      <c r="D47" s="242"/>
      <c r="E47" s="242"/>
      <c r="F47" s="254" t="s">
        <v>315</v>
      </c>
      <c r="G47" s="241"/>
      <c r="H47" s="340"/>
      <c r="I47" s="341"/>
      <c r="J47" s="341"/>
      <c r="K47" s="341"/>
      <c r="L47" s="341"/>
      <c r="M47" s="272">
        <v>17724651</v>
      </c>
      <c r="N47" s="272">
        <v>0</v>
      </c>
      <c r="O47" s="272">
        <v>0</v>
      </c>
      <c r="P47" s="272">
        <v>0</v>
      </c>
      <c r="Q47" s="341"/>
      <c r="R47" s="341"/>
      <c r="S47" s="341"/>
      <c r="T47" s="341"/>
    </row>
    <row r="48" spans="1:20" s="146" customFormat="1" ht="24.75" customHeight="1">
      <c r="A48" s="241"/>
      <c r="B48" s="241"/>
      <c r="C48" s="241"/>
      <c r="D48" s="242">
        <v>1</v>
      </c>
      <c r="E48" s="242"/>
      <c r="F48" s="254" t="s">
        <v>395</v>
      </c>
      <c r="G48" s="241"/>
      <c r="H48" s="340"/>
      <c r="I48" s="341"/>
      <c r="J48" s="341"/>
      <c r="K48" s="341"/>
      <c r="L48" s="341"/>
      <c r="M48" s="272">
        <v>17724651</v>
      </c>
      <c r="N48" s="272">
        <v>0</v>
      </c>
      <c r="O48" s="272">
        <v>0</v>
      </c>
      <c r="P48" s="272">
        <v>0</v>
      </c>
      <c r="Q48" s="341"/>
      <c r="R48" s="341"/>
      <c r="S48" s="341"/>
      <c r="T48" s="341"/>
    </row>
    <row r="49" spans="1:20" s="146" customFormat="1" ht="24.75" customHeight="1">
      <c r="A49" s="241"/>
      <c r="B49" s="241"/>
      <c r="C49" s="241"/>
      <c r="D49" s="241"/>
      <c r="E49" s="241">
        <v>210</v>
      </c>
      <c r="F49" s="252" t="s">
        <v>266</v>
      </c>
      <c r="G49" s="241" t="s">
        <v>262</v>
      </c>
      <c r="H49" s="340">
        <v>1</v>
      </c>
      <c r="I49" s="341">
        <v>0</v>
      </c>
      <c r="J49" s="341">
        <v>0</v>
      </c>
      <c r="K49" s="341">
        <v>0</v>
      </c>
      <c r="L49" s="341">
        <v>0</v>
      </c>
      <c r="M49" s="280">
        <v>17724651</v>
      </c>
      <c r="N49" s="280">
        <v>0</v>
      </c>
      <c r="O49" s="280">
        <v>0</v>
      </c>
      <c r="P49" s="280">
        <v>0</v>
      </c>
      <c r="Q49" s="341">
        <v>0</v>
      </c>
      <c r="R49" s="341">
        <v>0</v>
      </c>
      <c r="S49" s="340">
        <v>0</v>
      </c>
      <c r="T49" s="341">
        <v>0</v>
      </c>
    </row>
    <row r="50" spans="1:20" s="146" customFormat="1" ht="30" customHeight="1">
      <c r="A50" s="241"/>
      <c r="B50" s="241"/>
      <c r="C50" s="241"/>
      <c r="D50" s="241"/>
      <c r="E50" s="241"/>
      <c r="F50" s="254"/>
      <c r="G50" s="241"/>
      <c r="H50" s="340"/>
      <c r="I50" s="341"/>
      <c r="J50" s="341"/>
      <c r="K50" s="341"/>
      <c r="L50" s="341"/>
      <c r="M50" s="280"/>
      <c r="N50" s="280"/>
      <c r="O50" s="280"/>
      <c r="P50" s="280"/>
      <c r="Q50" s="341"/>
      <c r="R50" s="341"/>
      <c r="S50" s="340"/>
      <c r="T50" s="341"/>
    </row>
    <row r="51" spans="1:20" s="146" customFormat="1" ht="15" customHeight="1">
      <c r="A51" s="241"/>
      <c r="B51" s="241"/>
      <c r="C51" s="241"/>
      <c r="D51" s="241"/>
      <c r="E51" s="241"/>
      <c r="F51" s="254"/>
      <c r="G51" s="241"/>
      <c r="H51" s="343"/>
      <c r="I51" s="344"/>
      <c r="J51" s="344"/>
      <c r="K51" s="344"/>
      <c r="L51" s="344"/>
      <c r="M51" s="280"/>
      <c r="N51" s="280"/>
      <c r="O51" s="280"/>
      <c r="P51" s="280"/>
      <c r="Q51" s="344"/>
      <c r="R51" s="344"/>
      <c r="S51" s="343"/>
      <c r="T51" s="344"/>
    </row>
    <row r="52" spans="1:20" s="146" customFormat="1" ht="15" customHeight="1">
      <c r="A52" s="241"/>
      <c r="B52" s="241"/>
      <c r="C52" s="241"/>
      <c r="D52" s="241"/>
      <c r="E52" s="241"/>
      <c r="F52" s="254"/>
      <c r="G52" s="241"/>
      <c r="H52" s="343"/>
      <c r="I52" s="344"/>
      <c r="J52" s="344"/>
      <c r="K52" s="344"/>
      <c r="L52" s="344"/>
      <c r="M52" s="280"/>
      <c r="N52" s="280"/>
      <c r="O52" s="280"/>
      <c r="P52" s="280"/>
      <c r="Q52" s="344"/>
      <c r="R52" s="344"/>
      <c r="S52" s="343"/>
      <c r="T52" s="344"/>
    </row>
    <row r="53" spans="1:20" s="146" customFormat="1" ht="15" customHeight="1">
      <c r="A53" s="241"/>
      <c r="B53" s="241"/>
      <c r="C53" s="241"/>
      <c r="D53" s="241"/>
      <c r="E53" s="241"/>
      <c r="F53" s="254"/>
      <c r="G53" s="241"/>
      <c r="H53" s="343"/>
      <c r="I53" s="344"/>
      <c r="J53" s="344"/>
      <c r="K53" s="344"/>
      <c r="L53" s="344"/>
      <c r="M53" s="280"/>
      <c r="N53" s="280"/>
      <c r="O53" s="280"/>
      <c r="P53" s="280"/>
      <c r="Q53" s="344"/>
      <c r="R53" s="344"/>
      <c r="S53" s="343"/>
      <c r="T53" s="344"/>
    </row>
    <row r="54" spans="1:20" s="146" customFormat="1" ht="15" customHeight="1">
      <c r="A54" s="241"/>
      <c r="B54" s="241"/>
      <c r="C54" s="241"/>
      <c r="D54" s="241"/>
      <c r="E54" s="241"/>
      <c r="F54" s="254" t="s">
        <v>347</v>
      </c>
      <c r="G54" s="241"/>
      <c r="H54" s="343"/>
      <c r="I54" s="344"/>
      <c r="J54" s="344"/>
      <c r="K54" s="344"/>
      <c r="L54" s="344"/>
      <c r="M54" s="285">
        <f>M30+M38</f>
        <v>38506682</v>
      </c>
      <c r="N54" s="285">
        <v>2741217</v>
      </c>
      <c r="O54" s="285">
        <v>0</v>
      </c>
      <c r="P54" s="285">
        <v>0</v>
      </c>
      <c r="Q54" s="344"/>
      <c r="R54" s="344"/>
      <c r="S54" s="343"/>
      <c r="T54" s="344"/>
    </row>
    <row r="55" spans="1:20" s="146" customFormat="1" ht="15" customHeight="1">
      <c r="A55" s="243"/>
      <c r="B55" s="243"/>
      <c r="C55" s="243"/>
      <c r="D55" s="243"/>
      <c r="E55" s="243"/>
      <c r="F55" s="255"/>
      <c r="G55" s="243"/>
      <c r="H55" s="345"/>
      <c r="I55" s="346"/>
      <c r="J55" s="346"/>
      <c r="K55" s="346"/>
      <c r="L55" s="346"/>
      <c r="M55" s="281"/>
      <c r="N55" s="281"/>
      <c r="O55" s="281"/>
      <c r="P55" s="281"/>
      <c r="Q55" s="346"/>
      <c r="R55" s="346"/>
      <c r="S55" s="345"/>
      <c r="T55" s="346"/>
    </row>
    <row r="56" spans="1:6" ht="13.5">
      <c r="A56" s="58" t="s">
        <v>218</v>
      </c>
      <c r="B56" s="139"/>
      <c r="C56" s="58"/>
      <c r="D56" s="58"/>
      <c r="F56" s="58"/>
    </row>
    <row r="57" spans="2:15" ht="13.5">
      <c r="B57" s="59"/>
      <c r="C57" s="60"/>
      <c r="D57" s="60"/>
      <c r="N57" s="61"/>
      <c r="O57" s="61"/>
    </row>
    <row r="58" spans="2:15" ht="13.5">
      <c r="B58" s="62"/>
      <c r="C58" s="62"/>
      <c r="D58" s="62"/>
      <c r="N58" s="63"/>
      <c r="O58" s="63"/>
    </row>
  </sheetData>
  <sheetProtection/>
  <mergeCells count="15">
    <mergeCell ref="H27:J27"/>
    <mergeCell ref="K27:L27"/>
    <mergeCell ref="Q27:T27"/>
    <mergeCell ref="B26:B28"/>
    <mergeCell ref="C26:C28"/>
    <mergeCell ref="A21:T21"/>
    <mergeCell ref="A22:T22"/>
    <mergeCell ref="D26:D28"/>
    <mergeCell ref="E26:E28"/>
    <mergeCell ref="F26:F28"/>
    <mergeCell ref="G26:G28"/>
    <mergeCell ref="A24:T24"/>
    <mergeCell ref="A25:T25"/>
    <mergeCell ref="A26:A28"/>
    <mergeCell ref="M27:P27"/>
  </mergeCells>
  <printOptions horizontalCentered="1"/>
  <pageMargins left="0.5905511811023623" right="0.5905511811023623" top="0.35433070866141736" bottom="0.35433070866141736" header="0.3937007874015748" footer="0.1968503937007874"/>
  <pageSetup horizontalDpi="600" verticalDpi="600" orientation="landscape" scale="50" r:id="rId2"/>
  <headerFooter alignWithMargins="0">
    <oddHeader>&amp;C&amp;G</oddHeader>
    <oddFooter>&amp;C&amp;P&amp;RINFORME DE AVANCE TRIMESTRAL ENERO-JUNIO 2014</oddFooter>
  </headerFooter>
  <legacyDrawingHF r:id="rId1"/>
</worksheet>
</file>

<file path=xl/worksheets/sheet12.xml><?xml version="1.0" encoding="utf-8"?>
<worksheet xmlns="http://schemas.openxmlformats.org/spreadsheetml/2006/main" xmlns:r="http://schemas.openxmlformats.org/officeDocument/2006/relationships">
  <sheetPr>
    <tabColor rgb="FFF8D628"/>
  </sheetPr>
  <dimension ref="A18:B48"/>
  <sheetViews>
    <sheetView showGridLines="0" zoomScale="90" zoomScaleNormal="90" zoomScaleSheetLayoutView="50" zoomScalePageLayoutView="0" workbookViewId="0" topLeftCell="A1">
      <selection activeCell="A24" sqref="A24:B24"/>
    </sheetView>
  </sheetViews>
  <sheetFormatPr defaultColWidth="11.421875" defaultRowHeight="12.75"/>
  <cols>
    <col min="1" max="1" width="67.7109375" style="1" customWidth="1"/>
    <col min="2" max="2" width="92.8515625" style="1" customWidth="1"/>
    <col min="3" max="16384" width="11.421875" style="1" customWidth="1"/>
  </cols>
  <sheetData>
    <row r="2" ht="12.75" customHeight="1"/>
    <row r="3" ht="13.5" hidden="1"/>
    <row r="17" ht="4.5" customHeight="1"/>
    <row r="18" spans="1:2" ht="34.5" customHeight="1">
      <c r="A18" s="496" t="s">
        <v>206</v>
      </c>
      <c r="B18" s="498"/>
    </row>
    <row r="19" ht="6.75" customHeight="1"/>
    <row r="20" spans="1:2" ht="19.5" customHeight="1">
      <c r="A20" s="554" t="s">
        <v>245</v>
      </c>
      <c r="B20" s="555"/>
    </row>
    <row r="21" spans="1:2" ht="19.5" customHeight="1">
      <c r="A21" s="554" t="s">
        <v>111</v>
      </c>
      <c r="B21" s="555"/>
    </row>
    <row r="22" spans="1:2" ht="19.5" customHeight="1">
      <c r="A22" s="556" t="s">
        <v>583</v>
      </c>
      <c r="B22" s="557"/>
    </row>
    <row r="23" spans="1:2" ht="19.5" customHeight="1">
      <c r="A23" s="556" t="s">
        <v>584</v>
      </c>
      <c r="B23" s="557"/>
    </row>
    <row r="24" spans="1:2" ht="19.5" customHeight="1">
      <c r="A24" s="556" t="s">
        <v>666</v>
      </c>
      <c r="B24" s="557"/>
    </row>
    <row r="25" spans="1:2" ht="21" customHeight="1">
      <c r="A25" s="120" t="s">
        <v>585</v>
      </c>
      <c r="B25" s="120" t="s">
        <v>586</v>
      </c>
    </row>
    <row r="26" spans="1:2" ht="29.25" customHeight="1">
      <c r="A26" s="121" t="s">
        <v>587</v>
      </c>
      <c r="B26" s="120" t="s">
        <v>588</v>
      </c>
    </row>
    <row r="27" spans="1:2" ht="27" customHeight="1">
      <c r="A27" s="562" t="s">
        <v>77</v>
      </c>
      <c r="B27" s="563"/>
    </row>
    <row r="28" spans="1:2" ht="18" customHeight="1">
      <c r="A28" s="121" t="s">
        <v>662</v>
      </c>
      <c r="B28" s="120" t="s">
        <v>663</v>
      </c>
    </row>
    <row r="29" spans="1:2" ht="27.75" customHeight="1">
      <c r="A29" s="121" t="s">
        <v>589</v>
      </c>
      <c r="B29" s="120" t="s">
        <v>590</v>
      </c>
    </row>
    <row r="30" spans="1:2" ht="39" customHeight="1">
      <c r="A30" s="560" t="s">
        <v>411</v>
      </c>
      <c r="B30" s="561"/>
    </row>
    <row r="31" spans="1:2" ht="15" customHeight="1">
      <c r="A31" s="558" t="s">
        <v>412</v>
      </c>
      <c r="B31" s="559"/>
    </row>
    <row r="32" spans="1:2" ht="15" customHeight="1">
      <c r="A32" s="558"/>
      <c r="B32" s="559"/>
    </row>
    <row r="33" spans="1:2" ht="15" customHeight="1">
      <c r="A33" s="558"/>
      <c r="B33" s="559"/>
    </row>
    <row r="34" spans="1:2" ht="15" customHeight="1">
      <c r="A34" s="558"/>
      <c r="B34" s="559"/>
    </row>
    <row r="35" spans="1:2" ht="15" customHeight="1">
      <c r="A35" s="558"/>
      <c r="B35" s="559"/>
    </row>
    <row r="36" spans="1:2" ht="15" customHeight="1">
      <c r="A36" s="558"/>
      <c r="B36" s="559"/>
    </row>
    <row r="37" spans="1:2" ht="15" customHeight="1">
      <c r="A37" s="558"/>
      <c r="B37" s="559"/>
    </row>
    <row r="38" spans="1:2" ht="15" customHeight="1">
      <c r="A38" s="558"/>
      <c r="B38" s="559"/>
    </row>
    <row r="39" spans="1:2" ht="15" customHeight="1">
      <c r="A39" s="558"/>
      <c r="B39" s="559"/>
    </row>
    <row r="40" spans="1:2" ht="15" customHeight="1">
      <c r="A40" s="558"/>
      <c r="B40" s="559"/>
    </row>
    <row r="41" spans="1:2" ht="15" customHeight="1">
      <c r="A41" s="558"/>
      <c r="B41" s="559"/>
    </row>
    <row r="42" spans="1:2" ht="15" customHeight="1">
      <c r="A42" s="558"/>
      <c r="B42" s="559"/>
    </row>
    <row r="43" spans="1:2" ht="15" customHeight="1">
      <c r="A43" s="558"/>
      <c r="B43" s="559"/>
    </row>
    <row r="44" spans="1:2" ht="15" customHeight="1">
      <c r="A44" s="558"/>
      <c r="B44" s="559"/>
    </row>
    <row r="45" spans="1:2" ht="15" customHeight="1">
      <c r="A45" s="558"/>
      <c r="B45" s="559"/>
    </row>
    <row r="46" spans="1:2" ht="15" customHeight="1">
      <c r="A46" s="161"/>
      <c r="B46" s="162"/>
    </row>
    <row r="47" spans="1:2" ht="15" customHeight="1">
      <c r="A47" s="124" t="s">
        <v>205</v>
      </c>
      <c r="B47" s="123"/>
    </row>
    <row r="48" spans="1:2" ht="15" customHeight="1">
      <c r="A48" s="122"/>
      <c r="B48" s="122"/>
    </row>
    <row r="49" ht="13.5" hidden="1"/>
  </sheetData>
  <sheetProtection/>
  <mergeCells count="9">
    <mergeCell ref="A18:B18"/>
    <mergeCell ref="A20:B20"/>
    <mergeCell ref="A21:B21"/>
    <mergeCell ref="A24:B24"/>
    <mergeCell ref="A22:B22"/>
    <mergeCell ref="A31:B45"/>
    <mergeCell ref="A23:B23"/>
    <mergeCell ref="A30:B30"/>
    <mergeCell ref="A27:B27"/>
  </mergeCells>
  <conditionalFormatting sqref="A21">
    <cfRule type="cellIs" priority="1" dxfId="0" operator="equal" stopIfTrue="1">
      <formula>"VAYA A LA HOJA INICIO Y SELECIONE EL PERIODO CORRESPONDIENTE A ESTE INFORME"</formula>
    </cfRule>
  </conditionalFormatting>
  <printOptions horizontalCentered="1"/>
  <pageMargins left="0.5905511811023623" right="0.5905511811023623" top="0.35433070866141736" bottom="0.35433070866141736" header="0.3937007874015748" footer="0.1968503937007874"/>
  <pageSetup horizontalDpi="600" verticalDpi="600" orientation="landscape" scale="69" r:id="rId2"/>
  <headerFooter alignWithMargins="0">
    <oddHeader>&amp;C&amp;G</oddHeader>
    <oddFooter>&amp;C&amp;P&amp;RINFORME DE AVANCE TRIMESTRAL ENERO-JUNIO 2014</oddFooter>
  </headerFooter>
  <rowBreaks count="1" manualBreakCount="1">
    <brk id="48" max="255" man="1"/>
  </rowBreaks>
  <legacyDrawingHF r:id="rId1"/>
</worksheet>
</file>

<file path=xl/worksheets/sheet13.xml><?xml version="1.0" encoding="utf-8"?>
<worksheet xmlns="http://schemas.openxmlformats.org/spreadsheetml/2006/main" xmlns:r="http://schemas.openxmlformats.org/officeDocument/2006/relationships">
  <sheetPr>
    <tabColor rgb="FFF8D628"/>
  </sheetPr>
  <dimension ref="A18:B50"/>
  <sheetViews>
    <sheetView showGridLines="0" zoomScale="90" zoomScaleNormal="90" zoomScaleSheetLayoutView="50" zoomScalePageLayoutView="0" workbookViewId="0" topLeftCell="A10">
      <selection activeCell="B28" sqref="B28"/>
    </sheetView>
  </sheetViews>
  <sheetFormatPr defaultColWidth="11.421875" defaultRowHeight="12.75"/>
  <cols>
    <col min="1" max="1" width="67.7109375" style="1" customWidth="1"/>
    <col min="2" max="2" width="92.8515625" style="1" customWidth="1"/>
    <col min="3" max="16384" width="11.421875" style="1" customWidth="1"/>
  </cols>
  <sheetData>
    <row r="2" ht="12.75" customHeight="1"/>
    <row r="3" ht="13.5" hidden="1"/>
    <row r="17" ht="4.5" customHeight="1"/>
    <row r="18" spans="1:2" ht="34.5" customHeight="1">
      <c r="A18" s="496" t="s">
        <v>206</v>
      </c>
      <c r="B18" s="498"/>
    </row>
    <row r="19" ht="6.75" customHeight="1"/>
    <row r="20" spans="1:2" ht="19.5" customHeight="1">
      <c r="A20" s="554" t="s">
        <v>245</v>
      </c>
      <c r="B20" s="555"/>
    </row>
    <row r="21" spans="1:2" ht="19.5" customHeight="1">
      <c r="A21" s="554" t="s">
        <v>111</v>
      </c>
      <c r="B21" s="555"/>
    </row>
    <row r="22" spans="1:2" ht="19.5" customHeight="1">
      <c r="A22" s="556" t="s">
        <v>591</v>
      </c>
      <c r="B22" s="557"/>
    </row>
    <row r="23" spans="1:2" ht="19.5" customHeight="1">
      <c r="A23" s="556" t="s">
        <v>355</v>
      </c>
      <c r="B23" s="557"/>
    </row>
    <row r="24" spans="1:2" ht="19.5" customHeight="1">
      <c r="A24" s="556" t="s">
        <v>597</v>
      </c>
      <c r="B24" s="557"/>
    </row>
    <row r="25" spans="1:2" ht="28.5" customHeight="1">
      <c r="A25" s="120" t="s">
        <v>431</v>
      </c>
      <c r="B25" s="120" t="s">
        <v>592</v>
      </c>
    </row>
    <row r="26" spans="1:2" ht="27.75" customHeight="1">
      <c r="A26" s="121" t="s">
        <v>593</v>
      </c>
      <c r="B26" s="120" t="s">
        <v>594</v>
      </c>
    </row>
    <row r="27" spans="1:2" ht="27" customHeight="1">
      <c r="A27" s="562" t="s">
        <v>77</v>
      </c>
      <c r="B27" s="563"/>
    </row>
    <row r="28" spans="1:2" ht="18" customHeight="1">
      <c r="A28" s="121" t="s">
        <v>660</v>
      </c>
      <c r="B28" s="120" t="s">
        <v>661</v>
      </c>
    </row>
    <row r="29" spans="1:2" ht="27" customHeight="1">
      <c r="A29" s="121" t="s">
        <v>595</v>
      </c>
      <c r="B29" s="120" t="s">
        <v>596</v>
      </c>
    </row>
    <row r="30" spans="1:2" ht="39" customHeight="1">
      <c r="A30" s="560" t="s">
        <v>356</v>
      </c>
      <c r="B30" s="561"/>
    </row>
    <row r="31" spans="1:2" ht="15" customHeight="1">
      <c r="A31" s="558" t="s">
        <v>413</v>
      </c>
      <c r="B31" s="559"/>
    </row>
    <row r="32" spans="1:2" ht="15" customHeight="1">
      <c r="A32" s="558"/>
      <c r="B32" s="559"/>
    </row>
    <row r="33" spans="1:2" ht="15" customHeight="1">
      <c r="A33" s="558"/>
      <c r="B33" s="559"/>
    </row>
    <row r="34" spans="1:2" ht="15" customHeight="1">
      <c r="A34" s="558"/>
      <c r="B34" s="559"/>
    </row>
    <row r="35" spans="1:2" ht="15" customHeight="1">
      <c r="A35" s="558"/>
      <c r="B35" s="559"/>
    </row>
    <row r="36" spans="1:2" ht="15" customHeight="1">
      <c r="A36" s="558"/>
      <c r="B36" s="559"/>
    </row>
    <row r="37" spans="1:2" ht="15" customHeight="1">
      <c r="A37" s="558"/>
      <c r="B37" s="559"/>
    </row>
    <row r="38" spans="1:2" ht="15" customHeight="1">
      <c r="A38" s="558"/>
      <c r="B38" s="559"/>
    </row>
    <row r="39" spans="1:2" ht="15" customHeight="1">
      <c r="A39" s="558"/>
      <c r="B39" s="559"/>
    </row>
    <row r="40" spans="1:2" ht="15" customHeight="1">
      <c r="A40" s="558"/>
      <c r="B40" s="559"/>
    </row>
    <row r="41" spans="1:2" ht="15" customHeight="1">
      <c r="A41" s="558"/>
      <c r="B41" s="559"/>
    </row>
    <row r="42" spans="1:2" ht="15" customHeight="1">
      <c r="A42" s="558"/>
      <c r="B42" s="559"/>
    </row>
    <row r="43" spans="1:2" ht="15" customHeight="1">
      <c r="A43" s="558"/>
      <c r="B43" s="559"/>
    </row>
    <row r="44" spans="1:2" ht="15" customHeight="1">
      <c r="A44" s="558"/>
      <c r="B44" s="559"/>
    </row>
    <row r="45" spans="1:2" ht="15" customHeight="1">
      <c r="A45" s="558"/>
      <c r="B45" s="559"/>
    </row>
    <row r="46" spans="1:2" ht="15" customHeight="1">
      <c r="A46" s="558"/>
      <c r="B46" s="559"/>
    </row>
    <row r="47" spans="1:2" ht="15" customHeight="1">
      <c r="A47" s="558"/>
      <c r="B47" s="559"/>
    </row>
    <row r="48" spans="1:2" ht="15" customHeight="1">
      <c r="A48" s="161"/>
      <c r="B48" s="162"/>
    </row>
    <row r="49" spans="1:2" ht="15" customHeight="1">
      <c r="A49" s="124" t="s">
        <v>205</v>
      </c>
      <c r="B49" s="123"/>
    </row>
    <row r="50" spans="1:2" ht="15" customHeight="1">
      <c r="A50" s="122"/>
      <c r="B50" s="122"/>
    </row>
    <row r="51" ht="13.5" hidden="1"/>
  </sheetData>
  <sheetProtection/>
  <mergeCells count="9">
    <mergeCell ref="A31:B47"/>
    <mergeCell ref="A23:B23"/>
    <mergeCell ref="A30:B30"/>
    <mergeCell ref="A27:B27"/>
    <mergeCell ref="A18:B18"/>
    <mergeCell ref="A20:B20"/>
    <mergeCell ref="A21:B21"/>
    <mergeCell ref="A24:B24"/>
    <mergeCell ref="A22:B22"/>
  </mergeCells>
  <conditionalFormatting sqref="A21">
    <cfRule type="cellIs" priority="1" dxfId="0" operator="equal" stopIfTrue="1">
      <formula>"VAYA A LA HOJA INICIO Y SELECIONE EL PERIODO CORRESPONDIENTE A ESTE INFORME"</formula>
    </cfRule>
  </conditionalFormatting>
  <printOptions horizontalCentered="1"/>
  <pageMargins left="0.5905511811023623" right="0.5905511811023623" top="0.35433070866141736" bottom="0.35433070866141736" header="0.3937007874015748" footer="0.1968503937007874"/>
  <pageSetup horizontalDpi="600" verticalDpi="600" orientation="landscape" scale="69" r:id="rId2"/>
  <headerFooter alignWithMargins="0">
    <oddHeader>&amp;C&amp;G</oddHeader>
    <oddFooter>&amp;C&amp;P&amp;RINFORME DE AVANCE TRIMESTRAL ENERO-JUNIO 2014</oddFooter>
  </headerFooter>
  <rowBreaks count="1" manualBreakCount="1">
    <brk id="50" max="255" man="1"/>
  </rowBreaks>
  <legacyDrawingHF r:id="rId1"/>
</worksheet>
</file>

<file path=xl/worksheets/sheet14.xml><?xml version="1.0" encoding="utf-8"?>
<worksheet xmlns="http://schemas.openxmlformats.org/spreadsheetml/2006/main" xmlns:r="http://schemas.openxmlformats.org/officeDocument/2006/relationships">
  <sheetPr>
    <tabColor rgb="FFF8D628"/>
  </sheetPr>
  <dimension ref="A18:B50"/>
  <sheetViews>
    <sheetView showGridLines="0" zoomScale="90" zoomScaleNormal="90" zoomScaleSheetLayoutView="50" zoomScalePageLayoutView="0" workbookViewId="0" topLeftCell="A16">
      <selection activeCell="B28" sqref="B28"/>
    </sheetView>
  </sheetViews>
  <sheetFormatPr defaultColWidth="11.421875" defaultRowHeight="12.75"/>
  <cols>
    <col min="1" max="1" width="67.7109375" style="1" customWidth="1"/>
    <col min="2" max="2" width="92.8515625" style="1" customWidth="1"/>
    <col min="3" max="16384" width="11.421875" style="1" customWidth="1"/>
  </cols>
  <sheetData>
    <row r="2" ht="12.75" customHeight="1"/>
    <row r="3" ht="13.5" hidden="1"/>
    <row r="17" ht="4.5" customHeight="1"/>
    <row r="18" spans="1:2" ht="34.5" customHeight="1">
      <c r="A18" s="496" t="s">
        <v>206</v>
      </c>
      <c r="B18" s="498"/>
    </row>
    <row r="19" ht="6.75" customHeight="1"/>
    <row r="20" spans="1:2" ht="19.5" customHeight="1">
      <c r="A20" s="554" t="s">
        <v>245</v>
      </c>
      <c r="B20" s="555"/>
    </row>
    <row r="21" spans="1:2" ht="19.5" customHeight="1">
      <c r="A21" s="554" t="s">
        <v>111</v>
      </c>
      <c r="B21" s="555"/>
    </row>
    <row r="22" spans="1:2" ht="19.5" customHeight="1">
      <c r="A22" s="556" t="s">
        <v>598</v>
      </c>
      <c r="B22" s="557"/>
    </row>
    <row r="23" spans="1:2" ht="19.5" customHeight="1">
      <c r="A23" s="556" t="s">
        <v>355</v>
      </c>
      <c r="B23" s="557"/>
    </row>
    <row r="24" spans="1:2" ht="19.5" customHeight="1">
      <c r="A24" s="556" t="s">
        <v>599</v>
      </c>
      <c r="B24" s="557"/>
    </row>
    <row r="25" spans="1:2" ht="33.75" customHeight="1">
      <c r="A25" s="120" t="s">
        <v>431</v>
      </c>
      <c r="B25" s="120" t="s">
        <v>600</v>
      </c>
    </row>
    <row r="26" spans="1:2" ht="27" customHeight="1">
      <c r="A26" s="121" t="s">
        <v>601</v>
      </c>
      <c r="B26" s="120" t="s">
        <v>602</v>
      </c>
    </row>
    <row r="27" spans="1:2" ht="27" customHeight="1">
      <c r="A27" s="562" t="s">
        <v>77</v>
      </c>
      <c r="B27" s="563"/>
    </row>
    <row r="28" spans="1:2" ht="18" customHeight="1">
      <c r="A28" s="121" t="s">
        <v>658</v>
      </c>
      <c r="B28" s="120" t="s">
        <v>659</v>
      </c>
    </row>
    <row r="29" spans="1:2" ht="28.5" customHeight="1">
      <c r="A29" s="121" t="s">
        <v>603</v>
      </c>
      <c r="B29" s="120" t="s">
        <v>604</v>
      </c>
    </row>
    <row r="30" spans="1:2" ht="39" customHeight="1">
      <c r="A30" s="560" t="s">
        <v>414</v>
      </c>
      <c r="B30" s="561"/>
    </row>
    <row r="31" spans="1:2" ht="15" customHeight="1">
      <c r="A31" s="558" t="s">
        <v>415</v>
      </c>
      <c r="B31" s="559"/>
    </row>
    <row r="32" spans="1:2" ht="15" customHeight="1">
      <c r="A32" s="558"/>
      <c r="B32" s="559"/>
    </row>
    <row r="33" spans="1:2" ht="15" customHeight="1">
      <c r="A33" s="558"/>
      <c r="B33" s="559"/>
    </row>
    <row r="34" spans="1:2" ht="15" customHeight="1">
      <c r="A34" s="558"/>
      <c r="B34" s="559"/>
    </row>
    <row r="35" spans="1:2" ht="15" customHeight="1">
      <c r="A35" s="558"/>
      <c r="B35" s="559"/>
    </row>
    <row r="36" spans="1:2" ht="15" customHeight="1">
      <c r="A36" s="558"/>
      <c r="B36" s="559"/>
    </row>
    <row r="37" spans="1:2" ht="15" customHeight="1">
      <c r="A37" s="558"/>
      <c r="B37" s="559"/>
    </row>
    <row r="38" spans="1:2" ht="15" customHeight="1">
      <c r="A38" s="558"/>
      <c r="B38" s="559"/>
    </row>
    <row r="39" spans="1:2" ht="15" customHeight="1">
      <c r="A39" s="558"/>
      <c r="B39" s="559"/>
    </row>
    <row r="40" spans="1:2" ht="15" customHeight="1">
      <c r="A40" s="558"/>
      <c r="B40" s="559"/>
    </row>
    <row r="41" spans="1:2" ht="15" customHeight="1">
      <c r="A41" s="558"/>
      <c r="B41" s="559"/>
    </row>
    <row r="42" spans="1:2" ht="15" customHeight="1">
      <c r="A42" s="558"/>
      <c r="B42" s="559"/>
    </row>
    <row r="43" spans="1:2" ht="15" customHeight="1">
      <c r="A43" s="558"/>
      <c r="B43" s="559"/>
    </row>
    <row r="44" spans="1:2" ht="15" customHeight="1">
      <c r="A44" s="558"/>
      <c r="B44" s="559"/>
    </row>
    <row r="45" spans="1:2" ht="15" customHeight="1">
      <c r="A45" s="558"/>
      <c r="B45" s="559"/>
    </row>
    <row r="46" spans="1:2" ht="15" customHeight="1">
      <c r="A46" s="558"/>
      <c r="B46" s="559"/>
    </row>
    <row r="47" spans="1:2" ht="15" customHeight="1">
      <c r="A47" s="558"/>
      <c r="B47" s="559"/>
    </row>
    <row r="48" spans="1:2" ht="15" customHeight="1">
      <c r="A48" s="161"/>
      <c r="B48" s="162"/>
    </row>
    <row r="49" spans="1:2" ht="15" customHeight="1">
      <c r="A49" s="124" t="s">
        <v>205</v>
      </c>
      <c r="B49" s="123"/>
    </row>
    <row r="50" spans="1:2" ht="15" customHeight="1">
      <c r="A50" s="122"/>
      <c r="B50" s="122"/>
    </row>
    <row r="51" ht="13.5" hidden="1"/>
  </sheetData>
  <sheetProtection/>
  <mergeCells count="9">
    <mergeCell ref="A18:B18"/>
    <mergeCell ref="A20:B20"/>
    <mergeCell ref="A21:B21"/>
    <mergeCell ref="A24:B24"/>
    <mergeCell ref="A22:B22"/>
    <mergeCell ref="A31:B47"/>
    <mergeCell ref="A23:B23"/>
    <mergeCell ref="A30:B30"/>
    <mergeCell ref="A27:B27"/>
  </mergeCells>
  <conditionalFormatting sqref="A21">
    <cfRule type="cellIs" priority="1" dxfId="0" operator="equal" stopIfTrue="1">
      <formula>"VAYA A LA HOJA INICIO Y SELECIONE EL PERIODO CORRESPONDIENTE A ESTE INFORME"</formula>
    </cfRule>
  </conditionalFormatting>
  <printOptions horizontalCentered="1"/>
  <pageMargins left="0.5905511811023623" right="0.5905511811023623" top="0.35433070866141736" bottom="0.35433070866141736" header="0.3937007874015748" footer="0.1968503937007874"/>
  <pageSetup horizontalDpi="600" verticalDpi="600" orientation="landscape" scale="69" r:id="rId2"/>
  <headerFooter alignWithMargins="0">
    <oddHeader>&amp;C&amp;G</oddHeader>
    <oddFooter>&amp;C&amp;P&amp;RINFORME DE AVANCE TRIMESTRAL ENERO-JUNIO 2014</oddFooter>
  </headerFooter>
  <rowBreaks count="1" manualBreakCount="1">
    <brk id="50" max="255" man="1"/>
  </rowBreaks>
  <legacyDrawingHF r:id="rId1"/>
</worksheet>
</file>

<file path=xl/worksheets/sheet15.xml><?xml version="1.0" encoding="utf-8"?>
<worksheet xmlns="http://schemas.openxmlformats.org/spreadsheetml/2006/main" xmlns:r="http://schemas.openxmlformats.org/officeDocument/2006/relationships">
  <sheetPr>
    <tabColor rgb="FFF8D628"/>
  </sheetPr>
  <dimension ref="A18:B50"/>
  <sheetViews>
    <sheetView showGridLines="0" zoomScale="90" zoomScaleNormal="90" zoomScaleSheetLayoutView="50" zoomScalePageLayoutView="0" workbookViewId="0" topLeftCell="A13">
      <selection activeCell="B28" sqref="B28"/>
    </sheetView>
  </sheetViews>
  <sheetFormatPr defaultColWidth="11.421875" defaultRowHeight="12.75"/>
  <cols>
    <col min="1" max="1" width="67.7109375" style="1" customWidth="1"/>
    <col min="2" max="2" width="92.8515625" style="1" customWidth="1"/>
    <col min="3" max="16384" width="11.421875" style="1" customWidth="1"/>
  </cols>
  <sheetData>
    <row r="2" ht="12.75" customHeight="1"/>
    <row r="3" ht="13.5" hidden="1"/>
    <row r="17" ht="4.5" customHeight="1"/>
    <row r="18" spans="1:2" ht="34.5" customHeight="1">
      <c r="A18" s="496" t="s">
        <v>206</v>
      </c>
      <c r="B18" s="498"/>
    </row>
    <row r="19" ht="6.75" customHeight="1"/>
    <row r="20" spans="1:2" ht="19.5" customHeight="1">
      <c r="A20" s="554" t="s">
        <v>245</v>
      </c>
      <c r="B20" s="555"/>
    </row>
    <row r="21" spans="1:2" ht="19.5" customHeight="1">
      <c r="A21" s="554" t="s">
        <v>111</v>
      </c>
      <c r="B21" s="555"/>
    </row>
    <row r="22" spans="1:2" ht="19.5" customHeight="1">
      <c r="A22" s="556" t="s">
        <v>605</v>
      </c>
      <c r="B22" s="557"/>
    </row>
    <row r="23" spans="1:2" ht="19.5" customHeight="1">
      <c r="A23" s="556" t="s">
        <v>606</v>
      </c>
      <c r="B23" s="557"/>
    </row>
    <row r="24" spans="1:2" ht="19.5" customHeight="1">
      <c r="A24" s="556" t="s">
        <v>607</v>
      </c>
      <c r="B24" s="557"/>
    </row>
    <row r="25" spans="1:2" ht="19.5" customHeight="1">
      <c r="A25" s="120" t="s">
        <v>431</v>
      </c>
      <c r="B25" s="120" t="s">
        <v>608</v>
      </c>
    </row>
    <row r="26" spans="1:2" ht="18" customHeight="1">
      <c r="A26" s="121" t="s">
        <v>609</v>
      </c>
      <c r="B26" s="120" t="s">
        <v>610</v>
      </c>
    </row>
    <row r="27" spans="1:2" ht="27" customHeight="1">
      <c r="A27" s="562" t="s">
        <v>77</v>
      </c>
      <c r="B27" s="563"/>
    </row>
    <row r="28" spans="1:2" ht="18" customHeight="1">
      <c r="A28" s="121" t="s">
        <v>656</v>
      </c>
      <c r="B28" s="120" t="s">
        <v>657</v>
      </c>
    </row>
    <row r="29" spans="1:2" ht="27" customHeight="1">
      <c r="A29" s="121" t="s">
        <v>611</v>
      </c>
      <c r="B29" s="120" t="s">
        <v>612</v>
      </c>
    </row>
    <row r="30" spans="1:2" ht="39" customHeight="1">
      <c r="A30" s="560" t="s">
        <v>416</v>
      </c>
      <c r="B30" s="561"/>
    </row>
    <row r="31" spans="1:2" ht="15" customHeight="1">
      <c r="A31" s="558" t="s">
        <v>417</v>
      </c>
      <c r="B31" s="559"/>
    </row>
    <row r="32" spans="1:2" ht="15" customHeight="1">
      <c r="A32" s="558"/>
      <c r="B32" s="559"/>
    </row>
    <row r="33" spans="1:2" ht="15" customHeight="1">
      <c r="A33" s="558"/>
      <c r="B33" s="559"/>
    </row>
    <row r="34" spans="1:2" ht="15" customHeight="1">
      <c r="A34" s="558"/>
      <c r="B34" s="559"/>
    </row>
    <row r="35" spans="1:2" ht="15" customHeight="1">
      <c r="A35" s="558"/>
      <c r="B35" s="559"/>
    </row>
    <row r="36" spans="1:2" ht="15" customHeight="1">
      <c r="A36" s="558"/>
      <c r="B36" s="559"/>
    </row>
    <row r="37" spans="1:2" ht="15" customHeight="1">
      <c r="A37" s="558"/>
      <c r="B37" s="559"/>
    </row>
    <row r="38" spans="1:2" ht="15" customHeight="1">
      <c r="A38" s="558"/>
      <c r="B38" s="559"/>
    </row>
    <row r="39" spans="1:2" ht="15" customHeight="1">
      <c r="A39" s="558"/>
      <c r="B39" s="559"/>
    </row>
    <row r="40" spans="1:2" ht="15" customHeight="1">
      <c r="A40" s="558"/>
      <c r="B40" s="559"/>
    </row>
    <row r="41" spans="1:2" ht="15" customHeight="1">
      <c r="A41" s="558"/>
      <c r="B41" s="559"/>
    </row>
    <row r="42" spans="1:2" ht="15" customHeight="1">
      <c r="A42" s="558"/>
      <c r="B42" s="559"/>
    </row>
    <row r="43" spans="1:2" ht="15" customHeight="1">
      <c r="A43" s="558"/>
      <c r="B43" s="559"/>
    </row>
    <row r="44" spans="1:2" ht="15" customHeight="1">
      <c r="A44" s="558"/>
      <c r="B44" s="559"/>
    </row>
    <row r="45" spans="1:2" ht="15" customHeight="1">
      <c r="A45" s="558"/>
      <c r="B45" s="559"/>
    </row>
    <row r="46" spans="1:2" ht="15" customHeight="1">
      <c r="A46" s="558"/>
      <c r="B46" s="559"/>
    </row>
    <row r="47" spans="1:2" ht="15" customHeight="1">
      <c r="A47" s="558"/>
      <c r="B47" s="559"/>
    </row>
    <row r="48" spans="1:2" ht="15" customHeight="1">
      <c r="A48" s="161"/>
      <c r="B48" s="162"/>
    </row>
    <row r="49" spans="1:2" ht="15" customHeight="1">
      <c r="A49" s="124" t="s">
        <v>205</v>
      </c>
      <c r="B49" s="123"/>
    </row>
    <row r="50" spans="1:2" ht="15" customHeight="1">
      <c r="A50" s="122"/>
      <c r="B50" s="122"/>
    </row>
    <row r="51" ht="13.5" hidden="1"/>
  </sheetData>
  <sheetProtection/>
  <mergeCells count="9">
    <mergeCell ref="A31:B47"/>
    <mergeCell ref="A23:B23"/>
    <mergeCell ref="A30:B30"/>
    <mergeCell ref="A27:B27"/>
    <mergeCell ref="A18:B18"/>
    <mergeCell ref="A20:B20"/>
    <mergeCell ref="A21:B21"/>
    <mergeCell ref="A24:B24"/>
    <mergeCell ref="A22:B22"/>
  </mergeCells>
  <conditionalFormatting sqref="A21">
    <cfRule type="cellIs" priority="1" dxfId="0" operator="equal" stopIfTrue="1">
      <formula>"VAYA A LA HOJA INICIO Y SELECIONE EL PERIODO CORRESPONDIENTE A ESTE INFORME"</formula>
    </cfRule>
  </conditionalFormatting>
  <printOptions horizontalCentered="1"/>
  <pageMargins left="0.5905511811023623" right="0.5905511811023623" top="0.35433070866141736" bottom="0.35433070866141736" header="0.3937007874015748" footer="0.1968503937007874"/>
  <pageSetup horizontalDpi="600" verticalDpi="600" orientation="landscape" scale="69" r:id="rId2"/>
  <headerFooter alignWithMargins="0">
    <oddHeader>&amp;C&amp;G</oddHeader>
    <oddFooter>&amp;C&amp;P&amp;RINFORME DE AVANCE TRIMESTRAL ENERO-JUNIO 2014</oddFooter>
  </headerFooter>
  <rowBreaks count="1" manualBreakCount="1">
    <brk id="50" max="255" man="1"/>
  </rowBreaks>
  <legacyDrawingHF r:id="rId1"/>
</worksheet>
</file>

<file path=xl/worksheets/sheet16.xml><?xml version="1.0" encoding="utf-8"?>
<worksheet xmlns="http://schemas.openxmlformats.org/spreadsheetml/2006/main" xmlns:r="http://schemas.openxmlformats.org/officeDocument/2006/relationships">
  <sheetPr>
    <tabColor rgb="FFF8D628"/>
  </sheetPr>
  <dimension ref="A18:B50"/>
  <sheetViews>
    <sheetView showGridLines="0" zoomScale="90" zoomScaleNormal="90" zoomScaleSheetLayoutView="50" zoomScalePageLayoutView="0" workbookViewId="0" topLeftCell="A16">
      <selection activeCell="B28" sqref="B28"/>
    </sheetView>
  </sheetViews>
  <sheetFormatPr defaultColWidth="11.421875" defaultRowHeight="12.75"/>
  <cols>
    <col min="1" max="1" width="67.7109375" style="1" customWidth="1"/>
    <col min="2" max="2" width="92.8515625" style="1" customWidth="1"/>
    <col min="3" max="16384" width="11.421875" style="1" customWidth="1"/>
  </cols>
  <sheetData>
    <row r="2" ht="12.75" customHeight="1"/>
    <row r="3" ht="13.5" hidden="1"/>
    <row r="17" ht="4.5" customHeight="1"/>
    <row r="18" spans="1:2" ht="34.5" customHeight="1">
      <c r="A18" s="496" t="s">
        <v>206</v>
      </c>
      <c r="B18" s="498"/>
    </row>
    <row r="19" ht="6.75" customHeight="1"/>
    <row r="20" spans="1:2" ht="19.5" customHeight="1">
      <c r="A20" s="554" t="s">
        <v>245</v>
      </c>
      <c r="B20" s="555"/>
    </row>
    <row r="21" spans="1:2" ht="19.5" customHeight="1">
      <c r="A21" s="554" t="s">
        <v>111</v>
      </c>
      <c r="B21" s="555"/>
    </row>
    <row r="22" spans="1:2" ht="19.5" customHeight="1">
      <c r="A22" s="556" t="s">
        <v>613</v>
      </c>
      <c r="B22" s="557"/>
    </row>
    <row r="23" spans="1:2" ht="19.5" customHeight="1">
      <c r="A23" s="556" t="s">
        <v>614</v>
      </c>
      <c r="B23" s="557"/>
    </row>
    <row r="24" spans="1:2" ht="19.5" customHeight="1">
      <c r="A24" s="556" t="s">
        <v>620</v>
      </c>
      <c r="B24" s="557"/>
    </row>
    <row r="25" spans="1:2" ht="19.5" customHeight="1">
      <c r="A25" s="120" t="s">
        <v>431</v>
      </c>
      <c r="B25" s="120" t="s">
        <v>615</v>
      </c>
    </row>
    <row r="26" spans="1:2" ht="24" customHeight="1">
      <c r="A26" s="121" t="s">
        <v>616</v>
      </c>
      <c r="B26" s="120" t="s">
        <v>617</v>
      </c>
    </row>
    <row r="27" spans="1:2" ht="27" customHeight="1">
      <c r="A27" s="562" t="s">
        <v>77</v>
      </c>
      <c r="B27" s="563"/>
    </row>
    <row r="28" spans="1:2" ht="18" customHeight="1">
      <c r="A28" s="121" t="s">
        <v>654</v>
      </c>
      <c r="B28" s="120" t="s">
        <v>655</v>
      </c>
    </row>
    <row r="29" spans="1:2" ht="27" customHeight="1">
      <c r="A29" s="121" t="s">
        <v>618</v>
      </c>
      <c r="B29" s="120" t="s">
        <v>619</v>
      </c>
    </row>
    <row r="30" spans="1:2" ht="39" customHeight="1">
      <c r="A30" s="560" t="s">
        <v>430</v>
      </c>
      <c r="B30" s="561"/>
    </row>
    <row r="31" spans="1:2" ht="15" customHeight="1">
      <c r="A31" s="558" t="s">
        <v>418</v>
      </c>
      <c r="B31" s="559"/>
    </row>
    <row r="32" spans="1:2" ht="15" customHeight="1">
      <c r="A32" s="558"/>
      <c r="B32" s="559"/>
    </row>
    <row r="33" spans="1:2" ht="15" customHeight="1">
      <c r="A33" s="558"/>
      <c r="B33" s="559"/>
    </row>
    <row r="34" spans="1:2" ht="15" customHeight="1">
      <c r="A34" s="558"/>
      <c r="B34" s="559"/>
    </row>
    <row r="35" spans="1:2" ht="15" customHeight="1">
      <c r="A35" s="558"/>
      <c r="B35" s="559"/>
    </row>
    <row r="36" spans="1:2" ht="15" customHeight="1">
      <c r="A36" s="558"/>
      <c r="B36" s="559"/>
    </row>
    <row r="37" spans="1:2" ht="15" customHeight="1">
      <c r="A37" s="558"/>
      <c r="B37" s="559"/>
    </row>
    <row r="38" spans="1:2" ht="15" customHeight="1">
      <c r="A38" s="558"/>
      <c r="B38" s="559"/>
    </row>
    <row r="39" spans="1:2" ht="15" customHeight="1">
      <c r="A39" s="558"/>
      <c r="B39" s="559"/>
    </row>
    <row r="40" spans="1:2" ht="15" customHeight="1">
      <c r="A40" s="558"/>
      <c r="B40" s="559"/>
    </row>
    <row r="41" spans="1:2" ht="15" customHeight="1">
      <c r="A41" s="558"/>
      <c r="B41" s="559"/>
    </row>
    <row r="42" spans="1:2" ht="15" customHeight="1">
      <c r="A42" s="558"/>
      <c r="B42" s="559"/>
    </row>
    <row r="43" spans="1:2" ht="15" customHeight="1">
      <c r="A43" s="558"/>
      <c r="B43" s="559"/>
    </row>
    <row r="44" spans="1:2" ht="15" customHeight="1">
      <c r="A44" s="558"/>
      <c r="B44" s="559"/>
    </row>
    <row r="45" spans="1:2" ht="15" customHeight="1">
      <c r="A45" s="558"/>
      <c r="B45" s="559"/>
    </row>
    <row r="46" spans="1:2" ht="15" customHeight="1">
      <c r="A46" s="558"/>
      <c r="B46" s="559"/>
    </row>
    <row r="47" spans="1:2" ht="15" customHeight="1">
      <c r="A47" s="558"/>
      <c r="B47" s="559"/>
    </row>
    <row r="48" spans="1:2" ht="15" customHeight="1">
      <c r="A48" s="161"/>
      <c r="B48" s="162"/>
    </row>
    <row r="49" spans="1:2" ht="15" customHeight="1">
      <c r="A49" s="124" t="s">
        <v>205</v>
      </c>
      <c r="B49" s="123"/>
    </row>
    <row r="50" spans="1:2" ht="15" customHeight="1">
      <c r="A50" s="122"/>
      <c r="B50" s="122"/>
    </row>
    <row r="51" ht="13.5" hidden="1"/>
  </sheetData>
  <sheetProtection/>
  <mergeCells count="9">
    <mergeCell ref="A18:B18"/>
    <mergeCell ref="A20:B20"/>
    <mergeCell ref="A21:B21"/>
    <mergeCell ref="A24:B24"/>
    <mergeCell ref="A22:B22"/>
    <mergeCell ref="A31:B47"/>
    <mergeCell ref="A23:B23"/>
    <mergeCell ref="A30:B30"/>
    <mergeCell ref="A27:B27"/>
  </mergeCells>
  <conditionalFormatting sqref="A21">
    <cfRule type="cellIs" priority="1" dxfId="0" operator="equal" stopIfTrue="1">
      <formula>"VAYA A LA HOJA INICIO Y SELECIONE EL PERIODO CORRESPONDIENTE A ESTE INFORME"</formula>
    </cfRule>
  </conditionalFormatting>
  <printOptions horizontalCentered="1"/>
  <pageMargins left="0.5905511811023623" right="0.5905511811023623" top="0.35433070866141736" bottom="0.35433070866141736" header="0.3937007874015748" footer="0.1968503937007874"/>
  <pageSetup horizontalDpi="600" verticalDpi="600" orientation="landscape" scale="69" r:id="rId2"/>
  <headerFooter alignWithMargins="0">
    <oddHeader>&amp;C&amp;G</oddHeader>
    <oddFooter>&amp;C&amp;P&amp;RINFORME DE AVANCE TRIMESTRAL ENERO-JUNIO 2014</oddFooter>
  </headerFooter>
  <rowBreaks count="1" manualBreakCount="1">
    <brk id="50" max="255" man="1"/>
  </rowBreaks>
  <legacyDrawingHF r:id="rId1"/>
</worksheet>
</file>

<file path=xl/worksheets/sheet17.xml><?xml version="1.0" encoding="utf-8"?>
<worksheet xmlns="http://schemas.openxmlformats.org/spreadsheetml/2006/main" xmlns:r="http://schemas.openxmlformats.org/officeDocument/2006/relationships">
  <sheetPr>
    <tabColor rgb="FFF8D628"/>
  </sheetPr>
  <dimension ref="A18:B50"/>
  <sheetViews>
    <sheetView showGridLines="0" zoomScale="90" zoomScaleNormal="90" zoomScaleSheetLayoutView="50" zoomScalePageLayoutView="0" workbookViewId="0" topLeftCell="A16">
      <selection activeCell="B28" sqref="B28"/>
    </sheetView>
  </sheetViews>
  <sheetFormatPr defaultColWidth="11.421875" defaultRowHeight="12.75"/>
  <cols>
    <col min="1" max="1" width="67.7109375" style="1" customWidth="1"/>
    <col min="2" max="2" width="92.8515625" style="1" customWidth="1"/>
    <col min="3" max="16384" width="11.421875" style="1" customWidth="1"/>
  </cols>
  <sheetData>
    <row r="2" ht="12.75" customHeight="1"/>
    <row r="3" ht="13.5" hidden="1"/>
    <row r="17" ht="4.5" customHeight="1"/>
    <row r="18" spans="1:2" ht="34.5" customHeight="1">
      <c r="A18" s="496" t="s">
        <v>206</v>
      </c>
      <c r="B18" s="498"/>
    </row>
    <row r="19" ht="6.75" customHeight="1"/>
    <row r="20" spans="1:2" ht="19.5" customHeight="1">
      <c r="A20" s="554" t="s">
        <v>245</v>
      </c>
      <c r="B20" s="555"/>
    </row>
    <row r="21" spans="1:2" ht="19.5" customHeight="1">
      <c r="A21" s="554" t="s">
        <v>111</v>
      </c>
      <c r="B21" s="555"/>
    </row>
    <row r="22" spans="1:2" ht="19.5" customHeight="1">
      <c r="A22" s="556" t="s">
        <v>621</v>
      </c>
      <c r="B22" s="557"/>
    </row>
    <row r="23" spans="1:2" ht="19.5" customHeight="1">
      <c r="A23" s="556" t="s">
        <v>622</v>
      </c>
      <c r="B23" s="557"/>
    </row>
    <row r="24" spans="1:2" ht="19.5" customHeight="1">
      <c r="A24" s="556" t="s">
        <v>623</v>
      </c>
      <c r="B24" s="557"/>
    </row>
    <row r="25" spans="1:2" ht="29.25" customHeight="1">
      <c r="A25" s="120" t="s">
        <v>431</v>
      </c>
      <c r="B25" s="120" t="s">
        <v>624</v>
      </c>
    </row>
    <row r="26" spans="1:2" ht="18" customHeight="1">
      <c r="A26" s="121" t="s">
        <v>625</v>
      </c>
      <c r="B26" s="120" t="s">
        <v>626</v>
      </c>
    </row>
    <row r="27" spans="1:2" ht="27" customHeight="1">
      <c r="A27" s="562" t="s">
        <v>77</v>
      </c>
      <c r="B27" s="563"/>
    </row>
    <row r="28" spans="1:2" ht="18" customHeight="1">
      <c r="A28" s="121" t="s">
        <v>652</v>
      </c>
      <c r="B28" s="120" t="s">
        <v>653</v>
      </c>
    </row>
    <row r="29" spans="1:2" ht="26.25" customHeight="1">
      <c r="A29" s="121" t="s">
        <v>628</v>
      </c>
      <c r="B29" s="120" t="s">
        <v>629</v>
      </c>
    </row>
    <row r="30" spans="1:2" ht="39" customHeight="1">
      <c r="A30" s="560" t="s">
        <v>424</v>
      </c>
      <c r="B30" s="561"/>
    </row>
    <row r="31" spans="1:2" ht="15" customHeight="1">
      <c r="A31" s="558" t="s">
        <v>627</v>
      </c>
      <c r="B31" s="559"/>
    </row>
    <row r="32" spans="1:2" ht="15" customHeight="1">
      <c r="A32" s="558"/>
      <c r="B32" s="559"/>
    </row>
    <row r="33" spans="1:2" ht="15" customHeight="1">
      <c r="A33" s="558"/>
      <c r="B33" s="559"/>
    </row>
    <row r="34" spans="1:2" ht="15" customHeight="1">
      <c r="A34" s="558"/>
      <c r="B34" s="559"/>
    </row>
    <row r="35" spans="1:2" ht="15" customHeight="1">
      <c r="A35" s="558"/>
      <c r="B35" s="559"/>
    </row>
    <row r="36" spans="1:2" ht="15" customHeight="1">
      <c r="A36" s="558"/>
      <c r="B36" s="559"/>
    </row>
    <row r="37" spans="1:2" ht="15" customHeight="1">
      <c r="A37" s="558"/>
      <c r="B37" s="559"/>
    </row>
    <row r="38" spans="1:2" ht="15" customHeight="1">
      <c r="A38" s="558"/>
      <c r="B38" s="559"/>
    </row>
    <row r="39" spans="1:2" ht="15" customHeight="1">
      <c r="A39" s="558"/>
      <c r="B39" s="559"/>
    </row>
    <row r="40" spans="1:2" ht="15" customHeight="1">
      <c r="A40" s="558"/>
      <c r="B40" s="559"/>
    </row>
    <row r="41" spans="1:2" ht="15" customHeight="1">
      <c r="A41" s="558"/>
      <c r="B41" s="559"/>
    </row>
    <row r="42" spans="1:2" ht="15" customHeight="1">
      <c r="A42" s="558"/>
      <c r="B42" s="559"/>
    </row>
    <row r="43" spans="1:2" ht="15" customHeight="1">
      <c r="A43" s="558"/>
      <c r="B43" s="559"/>
    </row>
    <row r="44" spans="1:2" ht="15" customHeight="1">
      <c r="A44" s="558"/>
      <c r="B44" s="559"/>
    </row>
    <row r="45" spans="1:2" ht="15" customHeight="1">
      <c r="A45" s="558"/>
      <c r="B45" s="559"/>
    </row>
    <row r="46" spans="1:2" ht="15" customHeight="1">
      <c r="A46" s="558"/>
      <c r="B46" s="559"/>
    </row>
    <row r="47" spans="1:2" ht="15" customHeight="1">
      <c r="A47" s="558"/>
      <c r="B47" s="559"/>
    </row>
    <row r="48" spans="1:2" ht="15" customHeight="1">
      <c r="A48" s="161"/>
      <c r="B48" s="162"/>
    </row>
    <row r="49" spans="1:2" ht="15" customHeight="1">
      <c r="A49" s="124" t="s">
        <v>205</v>
      </c>
      <c r="B49" s="123"/>
    </row>
    <row r="50" spans="1:2" ht="15" customHeight="1">
      <c r="A50" s="122"/>
      <c r="B50" s="122"/>
    </row>
    <row r="51" ht="13.5" hidden="1"/>
  </sheetData>
  <sheetProtection/>
  <mergeCells count="9">
    <mergeCell ref="A31:B47"/>
    <mergeCell ref="A23:B23"/>
    <mergeCell ref="A30:B30"/>
    <mergeCell ref="A27:B27"/>
    <mergeCell ref="A18:B18"/>
    <mergeCell ref="A20:B20"/>
    <mergeCell ref="A21:B21"/>
    <mergeCell ref="A24:B24"/>
    <mergeCell ref="A22:B22"/>
  </mergeCells>
  <conditionalFormatting sqref="A21">
    <cfRule type="cellIs" priority="1" dxfId="0" operator="equal" stopIfTrue="1">
      <formula>"VAYA A LA HOJA INICIO Y SELECIONE EL PERIODO CORRESPONDIENTE A ESTE INFORME"</formula>
    </cfRule>
  </conditionalFormatting>
  <printOptions horizontalCentered="1"/>
  <pageMargins left="0.5905511811023623" right="0.5905511811023623" top="0.35433070866141736" bottom="0.35433070866141736" header="0.3937007874015748" footer="0.1968503937007874"/>
  <pageSetup horizontalDpi="600" verticalDpi="600" orientation="landscape" scale="69" r:id="rId2"/>
  <headerFooter alignWithMargins="0">
    <oddHeader>&amp;C&amp;G</oddHeader>
    <oddFooter>&amp;C&amp;P&amp;RINFORME DE AVANCE TRIMESTRAL ENERO-JUNIO 2014</oddFooter>
  </headerFooter>
  <rowBreaks count="1" manualBreakCount="1">
    <brk id="50" max="255" man="1"/>
  </rowBreaks>
  <legacyDrawingHF r:id="rId1"/>
</worksheet>
</file>

<file path=xl/worksheets/sheet18.xml><?xml version="1.0" encoding="utf-8"?>
<worksheet xmlns="http://schemas.openxmlformats.org/spreadsheetml/2006/main" xmlns:r="http://schemas.openxmlformats.org/officeDocument/2006/relationships">
  <sheetPr>
    <tabColor rgb="FFF8D628"/>
  </sheetPr>
  <dimension ref="A18:B50"/>
  <sheetViews>
    <sheetView showGridLines="0" zoomScale="90" zoomScaleNormal="90" zoomScaleSheetLayoutView="50" zoomScalePageLayoutView="0" workbookViewId="0" topLeftCell="A16">
      <selection activeCell="D30" sqref="D30"/>
    </sheetView>
  </sheetViews>
  <sheetFormatPr defaultColWidth="11.421875" defaultRowHeight="12.75"/>
  <cols>
    <col min="1" max="1" width="67.7109375" style="1" customWidth="1"/>
    <col min="2" max="2" width="92.8515625" style="1" customWidth="1"/>
    <col min="3" max="16384" width="11.421875" style="1" customWidth="1"/>
  </cols>
  <sheetData>
    <row r="2" ht="12.75" customHeight="1"/>
    <row r="3" ht="13.5" hidden="1"/>
    <row r="17" ht="4.5" customHeight="1"/>
    <row r="18" spans="1:2" ht="34.5" customHeight="1">
      <c r="A18" s="496" t="s">
        <v>206</v>
      </c>
      <c r="B18" s="498"/>
    </row>
    <row r="19" ht="6.75" customHeight="1"/>
    <row r="20" spans="1:2" ht="19.5" customHeight="1">
      <c r="A20" s="554" t="s">
        <v>245</v>
      </c>
      <c r="B20" s="555"/>
    </row>
    <row r="21" spans="1:2" ht="19.5" customHeight="1">
      <c r="A21" s="554" t="s">
        <v>111</v>
      </c>
      <c r="B21" s="555"/>
    </row>
    <row r="22" spans="1:2" ht="19.5" customHeight="1">
      <c r="A22" s="556" t="s">
        <v>630</v>
      </c>
      <c r="B22" s="557"/>
    </row>
    <row r="23" spans="1:2" ht="19.5" customHeight="1">
      <c r="A23" s="556" t="s">
        <v>631</v>
      </c>
      <c r="B23" s="557"/>
    </row>
    <row r="24" spans="1:2" ht="19.5" customHeight="1">
      <c r="A24" s="556" t="s">
        <v>632</v>
      </c>
      <c r="B24" s="557"/>
    </row>
    <row r="25" spans="1:2" ht="29.25" customHeight="1">
      <c r="A25" s="120" t="s">
        <v>431</v>
      </c>
      <c r="B25" s="120" t="s">
        <v>633</v>
      </c>
    </row>
    <row r="26" spans="1:2" ht="27" customHeight="1">
      <c r="A26" s="121" t="s">
        <v>634</v>
      </c>
      <c r="B26" s="120" t="s">
        <v>635</v>
      </c>
    </row>
    <row r="27" spans="1:2" ht="27" customHeight="1">
      <c r="A27" s="562" t="s">
        <v>77</v>
      </c>
      <c r="B27" s="563"/>
    </row>
    <row r="28" spans="1:2" ht="18" customHeight="1">
      <c r="A28" s="121" t="s">
        <v>650</v>
      </c>
      <c r="B28" s="120" t="s">
        <v>651</v>
      </c>
    </row>
    <row r="29" spans="1:2" ht="27.75" customHeight="1">
      <c r="A29" s="121" t="s">
        <v>636</v>
      </c>
      <c r="B29" s="120" t="s">
        <v>637</v>
      </c>
    </row>
    <row r="30" spans="1:2" ht="39" customHeight="1">
      <c r="A30" s="560" t="s">
        <v>419</v>
      </c>
      <c r="B30" s="561"/>
    </row>
    <row r="31" spans="1:2" ht="15" customHeight="1">
      <c r="A31" s="558" t="s">
        <v>567</v>
      </c>
      <c r="B31" s="559"/>
    </row>
    <row r="32" spans="1:2" ht="15" customHeight="1">
      <c r="A32" s="558"/>
      <c r="B32" s="559"/>
    </row>
    <row r="33" spans="1:2" ht="15" customHeight="1">
      <c r="A33" s="558"/>
      <c r="B33" s="559"/>
    </row>
    <row r="34" spans="1:2" ht="15" customHeight="1">
      <c r="A34" s="558"/>
      <c r="B34" s="559"/>
    </row>
    <row r="35" spans="1:2" ht="15" customHeight="1">
      <c r="A35" s="558"/>
      <c r="B35" s="559"/>
    </row>
    <row r="36" spans="1:2" ht="15" customHeight="1">
      <c r="A36" s="558"/>
      <c r="B36" s="559"/>
    </row>
    <row r="37" spans="1:2" ht="15" customHeight="1">
      <c r="A37" s="558"/>
      <c r="B37" s="559"/>
    </row>
    <row r="38" spans="1:2" ht="15" customHeight="1">
      <c r="A38" s="558"/>
      <c r="B38" s="559"/>
    </row>
    <row r="39" spans="1:2" ht="15" customHeight="1">
      <c r="A39" s="558"/>
      <c r="B39" s="559"/>
    </row>
    <row r="40" spans="1:2" ht="15" customHeight="1">
      <c r="A40" s="558"/>
      <c r="B40" s="559"/>
    </row>
    <row r="41" spans="1:2" ht="15" customHeight="1">
      <c r="A41" s="558"/>
      <c r="B41" s="559"/>
    </row>
    <row r="42" spans="1:2" ht="15" customHeight="1">
      <c r="A42" s="558"/>
      <c r="B42" s="559"/>
    </row>
    <row r="43" spans="1:2" ht="15" customHeight="1">
      <c r="A43" s="558"/>
      <c r="B43" s="559"/>
    </row>
    <row r="44" spans="1:2" ht="15" customHeight="1">
      <c r="A44" s="558"/>
      <c r="B44" s="559"/>
    </row>
    <row r="45" spans="1:2" ht="15" customHeight="1">
      <c r="A45" s="558"/>
      <c r="B45" s="559"/>
    </row>
    <row r="46" spans="1:2" ht="15" customHeight="1">
      <c r="A46" s="558"/>
      <c r="B46" s="559"/>
    </row>
    <row r="47" spans="1:2" ht="15" customHeight="1">
      <c r="A47" s="558"/>
      <c r="B47" s="559"/>
    </row>
    <row r="48" spans="1:2" ht="15" customHeight="1">
      <c r="A48" s="161"/>
      <c r="B48" s="162"/>
    </row>
    <row r="49" spans="1:2" ht="15" customHeight="1">
      <c r="A49" s="124" t="s">
        <v>205</v>
      </c>
      <c r="B49" s="123"/>
    </row>
    <row r="50" spans="1:2" ht="15" customHeight="1">
      <c r="A50" s="122"/>
      <c r="B50" s="122"/>
    </row>
    <row r="51" ht="13.5" hidden="1"/>
  </sheetData>
  <sheetProtection/>
  <mergeCells count="9">
    <mergeCell ref="A18:B18"/>
    <mergeCell ref="A20:B20"/>
    <mergeCell ref="A21:B21"/>
    <mergeCell ref="A24:B24"/>
    <mergeCell ref="A22:B22"/>
    <mergeCell ref="A31:B47"/>
    <mergeCell ref="A23:B23"/>
    <mergeCell ref="A30:B30"/>
    <mergeCell ref="A27:B27"/>
  </mergeCells>
  <conditionalFormatting sqref="A21">
    <cfRule type="cellIs" priority="1" dxfId="0" operator="equal" stopIfTrue="1">
      <formula>"VAYA A LA HOJA INICIO Y SELECIONE EL PERIODO CORRESPONDIENTE A ESTE INFORME"</formula>
    </cfRule>
  </conditionalFormatting>
  <printOptions horizontalCentered="1"/>
  <pageMargins left="0.5905511811023623" right="0.5905511811023623" top="0.35433070866141736" bottom="0.35433070866141736" header="0.3937007874015748" footer="0.1968503937007874"/>
  <pageSetup horizontalDpi="600" verticalDpi="600" orientation="landscape" scale="69" r:id="rId2"/>
  <headerFooter alignWithMargins="0">
    <oddHeader>&amp;C&amp;G</oddHeader>
    <oddFooter>&amp;C&amp;P&amp;RINFORME DE AVANCE TRIMESTRAL ENERO-JUNIO 2014</oddFooter>
  </headerFooter>
  <rowBreaks count="1" manualBreakCount="1">
    <brk id="50" max="255" man="1"/>
  </rowBreaks>
  <legacyDrawingHF r:id="rId1"/>
</worksheet>
</file>

<file path=xl/worksheets/sheet19.xml><?xml version="1.0" encoding="utf-8"?>
<worksheet xmlns="http://schemas.openxmlformats.org/spreadsheetml/2006/main" xmlns:r="http://schemas.openxmlformats.org/officeDocument/2006/relationships">
  <sheetPr>
    <tabColor rgb="FFF8D628"/>
  </sheetPr>
  <dimension ref="A18:B50"/>
  <sheetViews>
    <sheetView showGridLines="0" zoomScale="90" zoomScaleNormal="90" zoomScaleSheetLayoutView="50" zoomScalePageLayoutView="0" workbookViewId="0" topLeftCell="A13">
      <selection activeCell="B28" sqref="B28"/>
    </sheetView>
  </sheetViews>
  <sheetFormatPr defaultColWidth="11.421875" defaultRowHeight="12.75"/>
  <cols>
    <col min="1" max="1" width="67.7109375" style="1" customWidth="1"/>
    <col min="2" max="2" width="92.8515625" style="1" customWidth="1"/>
    <col min="3" max="16384" width="11.421875" style="1" customWidth="1"/>
  </cols>
  <sheetData>
    <row r="2" ht="12.75" customHeight="1"/>
    <row r="3" ht="13.5" hidden="1"/>
    <row r="17" ht="4.5" customHeight="1"/>
    <row r="18" spans="1:2" ht="34.5" customHeight="1">
      <c r="A18" s="496" t="s">
        <v>206</v>
      </c>
      <c r="B18" s="498"/>
    </row>
    <row r="19" ht="6.75" customHeight="1"/>
    <row r="20" spans="1:2" ht="19.5" customHeight="1">
      <c r="A20" s="554" t="s">
        <v>245</v>
      </c>
      <c r="B20" s="555"/>
    </row>
    <row r="21" spans="1:2" ht="19.5" customHeight="1">
      <c r="A21" s="554" t="s">
        <v>111</v>
      </c>
      <c r="B21" s="555"/>
    </row>
    <row r="22" spans="1:2" ht="19.5" customHeight="1">
      <c r="A22" s="556" t="s">
        <v>638</v>
      </c>
      <c r="B22" s="557"/>
    </row>
    <row r="23" spans="1:2" ht="19.5" customHeight="1">
      <c r="A23" s="556" t="s">
        <v>639</v>
      </c>
      <c r="B23" s="557"/>
    </row>
    <row r="24" spans="1:2" ht="19.5" customHeight="1">
      <c r="A24" s="556" t="s">
        <v>76</v>
      </c>
      <c r="B24" s="557"/>
    </row>
    <row r="25" spans="1:2" ht="27" customHeight="1">
      <c r="A25" s="120" t="s">
        <v>431</v>
      </c>
      <c r="B25" s="120" t="s">
        <v>640</v>
      </c>
    </row>
    <row r="26" spans="1:2" ht="24" customHeight="1">
      <c r="A26" s="121" t="s">
        <v>616</v>
      </c>
      <c r="B26" s="120" t="s">
        <v>641</v>
      </c>
    </row>
    <row r="27" spans="1:2" ht="27" customHeight="1">
      <c r="A27" s="562" t="s">
        <v>77</v>
      </c>
      <c r="B27" s="563"/>
    </row>
    <row r="28" spans="1:2" ht="18" customHeight="1">
      <c r="A28" s="121" t="s">
        <v>648</v>
      </c>
      <c r="B28" s="120" t="s">
        <v>649</v>
      </c>
    </row>
    <row r="29" spans="1:2" ht="31.5" customHeight="1">
      <c r="A29" s="121" t="s">
        <v>642</v>
      </c>
      <c r="B29" s="120" t="s">
        <v>643</v>
      </c>
    </row>
    <row r="30" spans="1:2" ht="39" customHeight="1">
      <c r="A30" s="560" t="s">
        <v>420</v>
      </c>
      <c r="B30" s="561"/>
    </row>
    <row r="31" spans="1:2" ht="15" customHeight="1">
      <c r="A31" s="558" t="s">
        <v>421</v>
      </c>
      <c r="B31" s="559"/>
    </row>
    <row r="32" spans="1:2" ht="15" customHeight="1">
      <c r="A32" s="558"/>
      <c r="B32" s="559"/>
    </row>
    <row r="33" spans="1:2" ht="15" customHeight="1">
      <c r="A33" s="558"/>
      <c r="B33" s="559"/>
    </row>
    <row r="34" spans="1:2" ht="15" customHeight="1">
      <c r="A34" s="558"/>
      <c r="B34" s="559"/>
    </row>
    <row r="35" spans="1:2" ht="15" customHeight="1">
      <c r="A35" s="558"/>
      <c r="B35" s="559"/>
    </row>
    <row r="36" spans="1:2" ht="15" customHeight="1">
      <c r="A36" s="558"/>
      <c r="B36" s="559"/>
    </row>
    <row r="37" spans="1:2" ht="15" customHeight="1">
      <c r="A37" s="558"/>
      <c r="B37" s="559"/>
    </row>
    <row r="38" spans="1:2" ht="15" customHeight="1">
      <c r="A38" s="558"/>
      <c r="B38" s="559"/>
    </row>
    <row r="39" spans="1:2" ht="15" customHeight="1">
      <c r="A39" s="558"/>
      <c r="B39" s="559"/>
    </row>
    <row r="40" spans="1:2" ht="15" customHeight="1">
      <c r="A40" s="558"/>
      <c r="B40" s="559"/>
    </row>
    <row r="41" spans="1:2" ht="15" customHeight="1">
      <c r="A41" s="558"/>
      <c r="B41" s="559"/>
    </row>
    <row r="42" spans="1:2" ht="15" customHeight="1">
      <c r="A42" s="558"/>
      <c r="B42" s="559"/>
    </row>
    <row r="43" spans="1:2" ht="15" customHeight="1">
      <c r="A43" s="558"/>
      <c r="B43" s="559"/>
    </row>
    <row r="44" spans="1:2" ht="15" customHeight="1">
      <c r="A44" s="558"/>
      <c r="B44" s="559"/>
    </row>
    <row r="45" spans="1:2" ht="15" customHeight="1">
      <c r="A45" s="558"/>
      <c r="B45" s="559"/>
    </row>
    <row r="46" spans="1:2" ht="15" customHeight="1">
      <c r="A46" s="558"/>
      <c r="B46" s="559"/>
    </row>
    <row r="47" spans="1:2" ht="15" customHeight="1">
      <c r="A47" s="558"/>
      <c r="B47" s="559"/>
    </row>
    <row r="48" spans="1:2" ht="15" customHeight="1">
      <c r="A48" s="161"/>
      <c r="B48" s="162"/>
    </row>
    <row r="49" spans="1:2" ht="15" customHeight="1">
      <c r="A49" s="124" t="s">
        <v>205</v>
      </c>
      <c r="B49" s="123"/>
    </row>
    <row r="50" spans="1:2" ht="15" customHeight="1">
      <c r="A50" s="122"/>
      <c r="B50" s="122"/>
    </row>
    <row r="51" ht="13.5" hidden="1"/>
  </sheetData>
  <sheetProtection/>
  <mergeCells count="9">
    <mergeCell ref="A31:B47"/>
    <mergeCell ref="A23:B23"/>
    <mergeCell ref="A30:B30"/>
    <mergeCell ref="A27:B27"/>
    <mergeCell ref="A18:B18"/>
    <mergeCell ref="A20:B20"/>
    <mergeCell ref="A21:B21"/>
    <mergeCell ref="A24:B24"/>
    <mergeCell ref="A22:B22"/>
  </mergeCells>
  <conditionalFormatting sqref="A21">
    <cfRule type="cellIs" priority="1" dxfId="0" operator="equal" stopIfTrue="1">
      <formula>"VAYA A LA HOJA INICIO Y SELECIONE EL PERIODO CORRESPONDIENTE A ESTE INFORME"</formula>
    </cfRule>
  </conditionalFormatting>
  <printOptions horizontalCentered="1"/>
  <pageMargins left="0.5905511811023623" right="0.5905511811023623" top="0.35433070866141736" bottom="0.35433070866141736" header="0.3937007874015748" footer="0.1968503937007874"/>
  <pageSetup horizontalDpi="600" verticalDpi="600" orientation="landscape" scale="69" r:id="rId2"/>
  <headerFooter alignWithMargins="0">
    <oddHeader>&amp;C&amp;G</oddHeader>
    <oddFooter>&amp;C&amp;P&amp;RINFORME DE AVANCE TRIMESTRAL ENERO-JUNIO 2014</oddFooter>
  </headerFooter>
  <rowBreaks count="1" manualBreakCount="1">
    <brk id="50" max="255" man="1"/>
  </rowBreaks>
  <legacyDrawingHF r:id="rId1"/>
</worksheet>
</file>

<file path=xl/worksheets/sheet2.xml><?xml version="1.0" encoding="utf-8"?>
<worksheet xmlns="http://schemas.openxmlformats.org/spreadsheetml/2006/main" xmlns:r="http://schemas.openxmlformats.org/officeDocument/2006/relationships">
  <sheetPr>
    <tabColor rgb="FFF8D628"/>
  </sheetPr>
  <dimension ref="A1:I132"/>
  <sheetViews>
    <sheetView showGridLines="0" zoomScalePageLayoutView="0" workbookViewId="0" topLeftCell="A4">
      <selection activeCell="I124" sqref="I124"/>
    </sheetView>
  </sheetViews>
  <sheetFormatPr defaultColWidth="11.421875" defaultRowHeight="12.75"/>
  <cols>
    <col min="1" max="1" width="13.140625" style="1" customWidth="1"/>
    <col min="2" max="2" width="18.140625" style="1" customWidth="1"/>
    <col min="3" max="3" width="17.57421875" style="1" customWidth="1"/>
    <col min="4" max="4" width="18.140625" style="1" customWidth="1"/>
    <col min="5" max="5" width="17.57421875" style="1" customWidth="1"/>
    <col min="6" max="6" width="16.140625" style="1" customWidth="1"/>
    <col min="7" max="7" width="6.57421875" style="1" customWidth="1"/>
    <col min="8" max="8" width="65.7109375" style="1" customWidth="1"/>
    <col min="9" max="16384" width="11.421875" style="1" customWidth="1"/>
  </cols>
  <sheetData>
    <row r="1" ht="15.75">
      <c r="H1" s="2"/>
    </row>
    <row r="2" ht="15.75">
      <c r="H2" s="2"/>
    </row>
    <row r="3" ht="15.75">
      <c r="H3" s="2"/>
    </row>
    <row r="4" ht="15.75">
      <c r="H4" s="2"/>
    </row>
    <row r="5" ht="15.75">
      <c r="H5" s="2"/>
    </row>
    <row r="6" ht="15.75">
      <c r="H6" s="2"/>
    </row>
    <row r="7" ht="15.75">
      <c r="H7" s="2"/>
    </row>
    <row r="8" ht="15.75">
      <c r="H8" s="2"/>
    </row>
    <row r="9" ht="16.5">
      <c r="H9" s="3"/>
    </row>
    <row r="10" spans="5:8" ht="13.5">
      <c r="E10" s="153"/>
      <c r="H10" s="4"/>
    </row>
    <row r="11" ht="13.5">
      <c r="H11" s="4"/>
    </row>
    <row r="12" ht="13.5">
      <c r="H12" s="4"/>
    </row>
    <row r="14" ht="6" customHeight="1"/>
    <row r="15" spans="1:8" ht="34.5" customHeight="1">
      <c r="A15" s="496" t="s">
        <v>195</v>
      </c>
      <c r="B15" s="497"/>
      <c r="C15" s="497"/>
      <c r="D15" s="497"/>
      <c r="E15" s="497"/>
      <c r="F15" s="497"/>
      <c r="G15" s="497"/>
      <c r="H15" s="498"/>
    </row>
    <row r="16" ht="6.75" customHeight="1"/>
    <row r="17" spans="1:8" ht="17.25" customHeight="1">
      <c r="A17" s="499" t="s">
        <v>245</v>
      </c>
      <c r="B17" s="500"/>
      <c r="C17" s="500"/>
      <c r="D17" s="500"/>
      <c r="E17" s="500"/>
      <c r="F17" s="500"/>
      <c r="G17" s="500"/>
      <c r="H17" s="501"/>
    </row>
    <row r="18" spans="1:8" ht="17.25" customHeight="1">
      <c r="A18" s="499" t="s">
        <v>429</v>
      </c>
      <c r="B18" s="500"/>
      <c r="C18" s="500"/>
      <c r="D18" s="500"/>
      <c r="E18" s="500"/>
      <c r="F18" s="500"/>
      <c r="G18" s="500"/>
      <c r="H18" s="501"/>
    </row>
    <row r="19" spans="1:9" ht="25.5" customHeight="1">
      <c r="A19" s="494" t="s">
        <v>123</v>
      </c>
      <c r="B19" s="506" t="s">
        <v>220</v>
      </c>
      <c r="C19" s="507"/>
      <c r="D19" s="508"/>
      <c r="E19" s="5" t="s">
        <v>221</v>
      </c>
      <c r="F19" s="5"/>
      <c r="G19" s="502" t="s">
        <v>197</v>
      </c>
      <c r="H19" s="503"/>
      <c r="I19" s="6"/>
    </row>
    <row r="20" spans="1:9" ht="24.75" customHeight="1">
      <c r="A20" s="495"/>
      <c r="B20" s="7" t="s">
        <v>170</v>
      </c>
      <c r="C20" s="7" t="s">
        <v>125</v>
      </c>
      <c r="D20" s="7" t="s">
        <v>126</v>
      </c>
      <c r="E20" s="19" t="s">
        <v>222</v>
      </c>
      <c r="F20" s="19" t="s">
        <v>223</v>
      </c>
      <c r="G20" s="504" t="s">
        <v>183</v>
      </c>
      <c r="H20" s="505"/>
      <c r="I20" s="8"/>
    </row>
    <row r="21" spans="1:8" s="46" customFormat="1" ht="12.75" customHeight="1">
      <c r="A21" s="185"/>
      <c r="B21" s="186"/>
      <c r="C21" s="186"/>
      <c r="D21" s="186"/>
      <c r="E21" s="186"/>
      <c r="F21" s="186"/>
      <c r="G21" s="509" t="s">
        <v>819</v>
      </c>
      <c r="H21" s="510"/>
    </row>
    <row r="22" spans="1:8" s="46" customFormat="1" ht="103.5" customHeight="1">
      <c r="A22" s="211">
        <v>1000</v>
      </c>
      <c r="B22" s="205">
        <v>209754694.93</v>
      </c>
      <c r="C22" s="205">
        <v>209335299.32</v>
      </c>
      <c r="D22" s="205">
        <v>209335299.32</v>
      </c>
      <c r="E22" s="205">
        <f>C22-B22</f>
        <v>-419395.6100000143</v>
      </c>
      <c r="F22" s="205">
        <v>0</v>
      </c>
      <c r="G22" s="511"/>
      <c r="H22" s="512"/>
    </row>
    <row r="23" spans="1:8" s="46" customFormat="1" ht="34.5" customHeight="1">
      <c r="A23" s="190"/>
      <c r="B23" s="194"/>
      <c r="C23" s="194"/>
      <c r="D23" s="194"/>
      <c r="E23" s="194"/>
      <c r="F23" s="194"/>
      <c r="G23" s="513" t="s">
        <v>380</v>
      </c>
      <c r="H23" s="514"/>
    </row>
    <row r="24" spans="1:8" s="46" customFormat="1" ht="28.5" customHeight="1">
      <c r="A24" s="190"/>
      <c r="B24" s="194"/>
      <c r="C24" s="194"/>
      <c r="D24" s="194"/>
      <c r="E24" s="194"/>
      <c r="F24" s="194"/>
      <c r="G24" s="191"/>
      <c r="H24" s="192"/>
    </row>
    <row r="25" spans="1:8" s="46" customFormat="1" ht="28.5" customHeight="1">
      <c r="A25" s="187"/>
      <c r="B25" s="193"/>
      <c r="C25" s="193"/>
      <c r="D25" s="193"/>
      <c r="E25" s="193"/>
      <c r="F25" s="193"/>
      <c r="G25" s="188"/>
      <c r="H25" s="189"/>
    </row>
    <row r="26" spans="1:8" s="46" customFormat="1" ht="28.5" customHeight="1">
      <c r="A26" s="190"/>
      <c r="B26" s="194"/>
      <c r="C26" s="194"/>
      <c r="D26" s="194"/>
      <c r="E26" s="194"/>
      <c r="F26" s="194"/>
      <c r="G26" s="191"/>
      <c r="H26" s="192"/>
    </row>
    <row r="27" spans="1:8" s="46" customFormat="1" ht="28.5" customHeight="1">
      <c r="A27" s="187"/>
      <c r="B27" s="193"/>
      <c r="C27" s="193"/>
      <c r="D27" s="193"/>
      <c r="E27" s="193"/>
      <c r="F27" s="193"/>
      <c r="G27" s="188"/>
      <c r="H27" s="189"/>
    </row>
    <row r="28" spans="1:8" s="46" customFormat="1" ht="28.5" customHeight="1">
      <c r="A28" s="190"/>
      <c r="B28" s="194"/>
      <c r="C28" s="194"/>
      <c r="D28" s="194"/>
      <c r="E28" s="194"/>
      <c r="F28" s="194"/>
      <c r="G28" s="191"/>
      <c r="H28" s="192"/>
    </row>
    <row r="29" spans="1:8" s="46" customFormat="1" ht="28.5" customHeight="1">
      <c r="A29" s="190"/>
      <c r="B29" s="194"/>
      <c r="C29" s="194"/>
      <c r="D29" s="194"/>
      <c r="E29" s="194"/>
      <c r="F29" s="194"/>
      <c r="G29" s="191"/>
      <c r="H29" s="192"/>
    </row>
    <row r="30" spans="1:8" s="46" customFormat="1" ht="28.5" customHeight="1">
      <c r="A30" s="218" t="s">
        <v>331</v>
      </c>
      <c r="B30" s="205">
        <v>209754694.93</v>
      </c>
      <c r="C30" s="205">
        <v>209335299.32</v>
      </c>
      <c r="D30" s="205">
        <v>209335299.32</v>
      </c>
      <c r="E30" s="205">
        <f>C30-B30</f>
        <v>-419395.6100000143</v>
      </c>
      <c r="F30" s="205">
        <v>0</v>
      </c>
      <c r="G30" s="188"/>
      <c r="H30" s="189"/>
    </row>
    <row r="31" spans="1:8" s="46" customFormat="1" ht="28.5" customHeight="1">
      <c r="A31" s="216"/>
      <c r="B31" s="210"/>
      <c r="C31" s="210"/>
      <c r="D31" s="210"/>
      <c r="E31" s="210"/>
      <c r="F31" s="210"/>
      <c r="G31" s="191"/>
      <c r="H31" s="192"/>
    </row>
    <row r="32" spans="1:8" s="46" customFormat="1" ht="28.5" customHeight="1">
      <c r="A32" s="164"/>
      <c r="B32" s="83"/>
      <c r="C32" s="83"/>
      <c r="D32" s="83"/>
      <c r="E32" s="83"/>
      <c r="F32" s="83"/>
      <c r="G32" s="83"/>
      <c r="H32" s="165"/>
    </row>
    <row r="33" spans="1:8" s="46" customFormat="1" ht="17.25" customHeight="1">
      <c r="A33" s="1"/>
      <c r="B33" s="195"/>
      <c r="C33" s="195"/>
      <c r="D33" s="195"/>
      <c r="E33" s="195"/>
      <c r="F33" s="195"/>
      <c r="G33" s="125"/>
      <c r="H33" s="87"/>
    </row>
    <row r="34" spans="1:8" s="46" customFormat="1" ht="57" customHeight="1">
      <c r="A34" s="211">
        <v>2000</v>
      </c>
      <c r="B34" s="205">
        <v>3168337.75</v>
      </c>
      <c r="C34" s="205">
        <v>3168337.65</v>
      </c>
      <c r="D34" s="205">
        <v>3168337.65</v>
      </c>
      <c r="E34" s="205">
        <f>C34-B34</f>
        <v>-0.10000000009313226</v>
      </c>
      <c r="F34" s="212">
        <v>0</v>
      </c>
      <c r="G34" s="515" t="s">
        <v>381</v>
      </c>
      <c r="H34" s="516"/>
    </row>
    <row r="35" spans="1:8" s="46" customFormat="1" ht="37.5" customHeight="1">
      <c r="A35" s="190"/>
      <c r="B35" s="194"/>
      <c r="C35" s="194"/>
      <c r="D35" s="194"/>
      <c r="E35" s="194"/>
      <c r="F35" s="194"/>
      <c r="G35" s="513" t="s">
        <v>380</v>
      </c>
      <c r="H35" s="514"/>
    </row>
    <row r="36" spans="1:8" s="46" customFormat="1" ht="28.5" customHeight="1">
      <c r="A36" s="190"/>
      <c r="B36" s="194"/>
      <c r="C36" s="194"/>
      <c r="D36" s="194"/>
      <c r="E36" s="194"/>
      <c r="F36" s="194"/>
      <c r="G36" s="129"/>
      <c r="H36" s="130"/>
    </row>
    <row r="37" spans="1:8" s="46" customFormat="1" ht="28.5" customHeight="1">
      <c r="A37" s="187"/>
      <c r="B37" s="193"/>
      <c r="C37" s="193"/>
      <c r="D37" s="193"/>
      <c r="E37" s="193"/>
      <c r="F37" s="193"/>
      <c r="G37" s="128"/>
      <c r="H37" s="126"/>
    </row>
    <row r="38" spans="1:8" s="46" customFormat="1" ht="28.5" customHeight="1">
      <c r="A38" s="190"/>
      <c r="B38" s="194"/>
      <c r="C38" s="194"/>
      <c r="D38" s="194"/>
      <c r="E38" s="194"/>
      <c r="F38" s="194"/>
      <c r="G38" s="129"/>
      <c r="H38" s="130"/>
    </row>
    <row r="39" spans="1:8" s="46" customFormat="1" ht="28.5" customHeight="1">
      <c r="A39" s="187"/>
      <c r="B39" s="193"/>
      <c r="C39" s="193"/>
      <c r="D39" s="193"/>
      <c r="E39" s="193"/>
      <c r="F39" s="193"/>
      <c r="G39" s="128"/>
      <c r="H39" s="126"/>
    </row>
    <row r="40" spans="1:8" s="46" customFormat="1" ht="28.5" customHeight="1">
      <c r="A40" s="190"/>
      <c r="B40" s="194"/>
      <c r="C40" s="194"/>
      <c r="D40" s="194"/>
      <c r="E40" s="194"/>
      <c r="F40" s="194"/>
      <c r="G40" s="129"/>
      <c r="H40" s="130"/>
    </row>
    <row r="41" spans="1:8" s="46" customFormat="1" ht="28.5" customHeight="1">
      <c r="A41" s="187"/>
      <c r="B41" s="193"/>
      <c r="C41" s="193"/>
      <c r="D41" s="193"/>
      <c r="E41" s="193"/>
      <c r="F41" s="193"/>
      <c r="G41" s="128"/>
      <c r="H41" s="126"/>
    </row>
    <row r="42" spans="1:8" s="46" customFormat="1" ht="28.5" customHeight="1">
      <c r="A42" s="190"/>
      <c r="B42" s="194"/>
      <c r="C42" s="194"/>
      <c r="D42" s="194"/>
      <c r="E42" s="194"/>
      <c r="F42" s="194"/>
      <c r="G42" s="129"/>
      <c r="H42" s="130"/>
    </row>
    <row r="43" spans="1:8" s="46" customFormat="1" ht="28.5" customHeight="1">
      <c r="A43" s="218" t="s">
        <v>331</v>
      </c>
      <c r="B43" s="205">
        <v>3168337.75</v>
      </c>
      <c r="C43" s="205">
        <v>3168337.65</v>
      </c>
      <c r="D43" s="205">
        <v>3168337.65</v>
      </c>
      <c r="E43" s="205">
        <f>C43-B43</f>
        <v>-0.10000000009313226</v>
      </c>
      <c r="F43" s="212">
        <v>0</v>
      </c>
      <c r="G43" s="128"/>
      <c r="H43" s="126"/>
    </row>
    <row r="44" spans="1:8" s="46" customFormat="1" ht="28.5" customHeight="1">
      <c r="A44" s="216"/>
      <c r="B44" s="194"/>
      <c r="C44" s="194"/>
      <c r="D44" s="194"/>
      <c r="E44" s="194"/>
      <c r="F44" s="194"/>
      <c r="G44" s="129"/>
      <c r="H44" s="130"/>
    </row>
    <row r="45" spans="1:8" s="46" customFormat="1" ht="28.5" customHeight="1">
      <c r="A45" s="199"/>
      <c r="B45" s="85"/>
      <c r="C45" s="85"/>
      <c r="D45" s="85"/>
      <c r="E45" s="85"/>
      <c r="F45" s="85"/>
      <c r="G45" s="83"/>
      <c r="H45" s="127"/>
    </row>
    <row r="46" spans="1:8" s="46" customFormat="1" ht="17.25" customHeight="1">
      <c r="A46" s="196"/>
      <c r="B46" s="195"/>
      <c r="C46" s="195"/>
      <c r="D46" s="195"/>
      <c r="E46" s="195"/>
      <c r="F46" s="195"/>
      <c r="G46" s="125"/>
      <c r="H46" s="87"/>
    </row>
    <row r="47" spans="1:8" s="46" customFormat="1" ht="105.75" customHeight="1">
      <c r="A47" s="213">
        <v>3000</v>
      </c>
      <c r="B47" s="205">
        <v>11925691.54</v>
      </c>
      <c r="C47" s="205">
        <v>11823703.48</v>
      </c>
      <c r="D47" s="205">
        <v>11823703.48</v>
      </c>
      <c r="E47" s="205">
        <f>C47-B47</f>
        <v>-101988.05999999866</v>
      </c>
      <c r="F47" s="205">
        <f>D47-C47</f>
        <v>0</v>
      </c>
      <c r="G47" s="515" t="s">
        <v>820</v>
      </c>
      <c r="H47" s="516"/>
    </row>
    <row r="48" spans="1:8" s="46" customFormat="1" ht="42.75" customHeight="1">
      <c r="A48" s="214"/>
      <c r="B48" s="215"/>
      <c r="C48" s="215"/>
      <c r="D48" s="215"/>
      <c r="E48" s="215"/>
      <c r="F48" s="215"/>
      <c r="G48" s="513" t="s">
        <v>380</v>
      </c>
      <c r="H48" s="514"/>
    </row>
    <row r="49" spans="1:8" s="46" customFormat="1" ht="28.5" customHeight="1">
      <c r="A49" s="198"/>
      <c r="B49" s="194"/>
      <c r="C49" s="194"/>
      <c r="D49" s="194"/>
      <c r="E49" s="194"/>
      <c r="F49" s="194"/>
      <c r="G49" s="129"/>
      <c r="H49" s="130"/>
    </row>
    <row r="50" spans="1:8" s="46" customFormat="1" ht="28.5" customHeight="1">
      <c r="A50" s="197"/>
      <c r="B50" s="193"/>
      <c r="C50" s="193"/>
      <c r="D50" s="193"/>
      <c r="E50" s="193"/>
      <c r="F50" s="193"/>
      <c r="G50" s="128"/>
      <c r="H50" s="126"/>
    </row>
    <row r="51" spans="1:8" s="46" customFormat="1" ht="28.5" customHeight="1">
      <c r="A51" s="197"/>
      <c r="B51" s="193"/>
      <c r="C51" s="193"/>
      <c r="D51" s="193"/>
      <c r="E51" s="193"/>
      <c r="F51" s="193"/>
      <c r="G51" s="128"/>
      <c r="H51" s="126"/>
    </row>
    <row r="52" spans="1:8" s="46" customFormat="1" ht="28.5" customHeight="1">
      <c r="A52" s="198"/>
      <c r="B52" s="194"/>
      <c r="C52" s="194"/>
      <c r="D52" s="194"/>
      <c r="E52" s="194"/>
      <c r="F52" s="194"/>
      <c r="G52" s="129"/>
      <c r="H52" s="130"/>
    </row>
    <row r="53" spans="1:8" s="46" customFormat="1" ht="28.5" customHeight="1">
      <c r="A53" s="197"/>
      <c r="B53" s="193"/>
      <c r="C53" s="193"/>
      <c r="D53" s="193"/>
      <c r="E53" s="193"/>
      <c r="F53" s="193"/>
      <c r="G53" s="128"/>
      <c r="H53" s="126"/>
    </row>
    <row r="54" spans="1:8" s="46" customFormat="1" ht="28.5" customHeight="1">
      <c r="A54" s="198"/>
      <c r="B54" s="194"/>
      <c r="C54" s="194"/>
      <c r="D54" s="194"/>
      <c r="E54" s="194"/>
      <c r="F54" s="194"/>
      <c r="G54" s="129"/>
      <c r="H54" s="130"/>
    </row>
    <row r="55" spans="1:8" s="46" customFormat="1" ht="28.5" customHeight="1">
      <c r="A55" s="218" t="s">
        <v>331</v>
      </c>
      <c r="B55" s="205">
        <v>11925691.54</v>
      </c>
      <c r="C55" s="205">
        <v>11823703.48</v>
      </c>
      <c r="D55" s="205">
        <v>11823703.48</v>
      </c>
      <c r="E55" s="205">
        <f>C55-B55</f>
        <v>-101988.05999999866</v>
      </c>
      <c r="F55" s="205">
        <v>0</v>
      </c>
      <c r="G55" s="128"/>
      <c r="H55" s="126"/>
    </row>
    <row r="56" spans="1:8" s="46" customFormat="1" ht="28.5" customHeight="1">
      <c r="A56" s="217"/>
      <c r="B56" s="210"/>
      <c r="C56" s="210"/>
      <c r="D56" s="210"/>
      <c r="E56" s="210"/>
      <c r="F56" s="210"/>
      <c r="G56" s="129"/>
      <c r="H56" s="130"/>
    </row>
    <row r="57" spans="1:8" s="46" customFormat="1" ht="28.5" customHeight="1">
      <c r="A57" s="86"/>
      <c r="B57" s="85"/>
      <c r="C57" s="85"/>
      <c r="D57" s="85"/>
      <c r="E57" s="85"/>
      <c r="F57" s="85"/>
      <c r="G57" s="83"/>
      <c r="H57" s="127"/>
    </row>
    <row r="58" spans="1:8" s="46" customFormat="1" ht="17.25" customHeight="1">
      <c r="A58" s="185"/>
      <c r="B58" s="195"/>
      <c r="C58" s="195"/>
      <c r="D58" s="195"/>
      <c r="E58" s="195"/>
      <c r="F58" s="195"/>
      <c r="G58" s="125"/>
      <c r="H58" s="87"/>
    </row>
    <row r="59" spans="1:8" s="46" customFormat="1" ht="125.25" customHeight="1">
      <c r="A59" s="211">
        <v>4000</v>
      </c>
      <c r="B59" s="205">
        <v>6187772.59</v>
      </c>
      <c r="C59" s="205">
        <v>4208867.86</v>
      </c>
      <c r="D59" s="205">
        <v>4208867.86</v>
      </c>
      <c r="E59" s="205">
        <f>C59-B59</f>
        <v>-1978904.7299999995</v>
      </c>
      <c r="F59" s="205">
        <v>0</v>
      </c>
      <c r="G59" s="515" t="s">
        <v>822</v>
      </c>
      <c r="H59" s="516"/>
    </row>
    <row r="60" spans="1:8" s="46" customFormat="1" ht="40.5" customHeight="1">
      <c r="A60" s="190"/>
      <c r="B60" s="194"/>
      <c r="C60" s="194"/>
      <c r="D60" s="194"/>
      <c r="E60" s="194"/>
      <c r="F60" s="194"/>
      <c r="G60" s="513" t="s">
        <v>380</v>
      </c>
      <c r="H60" s="514"/>
    </row>
    <row r="61" spans="1:8" s="46" customFormat="1" ht="28.5" customHeight="1">
      <c r="A61" s="199"/>
      <c r="B61" s="193"/>
      <c r="C61" s="193"/>
      <c r="D61" s="193"/>
      <c r="E61" s="193"/>
      <c r="F61" s="193"/>
      <c r="G61" s="128"/>
      <c r="H61" s="126"/>
    </row>
    <row r="62" spans="1:8" s="46" customFormat="1" ht="28.5" customHeight="1">
      <c r="A62" s="199"/>
      <c r="B62" s="193"/>
      <c r="C62" s="193"/>
      <c r="D62" s="193"/>
      <c r="E62" s="193"/>
      <c r="F62" s="193"/>
      <c r="G62" s="128"/>
      <c r="H62" s="126"/>
    </row>
    <row r="63" spans="1:8" s="46" customFormat="1" ht="28.5" customHeight="1">
      <c r="A63" s="200"/>
      <c r="B63" s="194"/>
      <c r="C63" s="194"/>
      <c r="D63" s="194"/>
      <c r="E63" s="194"/>
      <c r="F63" s="194"/>
      <c r="G63" s="129"/>
      <c r="H63" s="130"/>
    </row>
    <row r="64" spans="1:8" s="46" customFormat="1" ht="19.5" customHeight="1">
      <c r="A64" s="199"/>
      <c r="B64" s="193"/>
      <c r="C64" s="193"/>
      <c r="D64" s="193"/>
      <c r="E64" s="193"/>
      <c r="F64" s="193"/>
      <c r="G64" s="128"/>
      <c r="H64" s="126"/>
    </row>
    <row r="65" spans="1:8" s="46" customFormat="1" ht="28.5" customHeight="1">
      <c r="A65" s="200"/>
      <c r="B65" s="194"/>
      <c r="C65" s="194"/>
      <c r="D65" s="194"/>
      <c r="E65" s="194"/>
      <c r="F65" s="194"/>
      <c r="G65" s="129"/>
      <c r="H65" s="130"/>
    </row>
    <row r="66" spans="1:8" s="46" customFormat="1" ht="28.5" customHeight="1">
      <c r="A66" s="218" t="s">
        <v>331</v>
      </c>
      <c r="B66" s="205">
        <v>6187772.59</v>
      </c>
      <c r="C66" s="205">
        <v>4208867.86</v>
      </c>
      <c r="D66" s="205">
        <v>4208867.86</v>
      </c>
      <c r="E66" s="205">
        <f>C66-B66</f>
        <v>-1978904.7299999995</v>
      </c>
      <c r="F66" s="205">
        <v>0</v>
      </c>
      <c r="G66" s="128"/>
      <c r="H66" s="126"/>
    </row>
    <row r="67" spans="1:8" s="46" customFormat="1" ht="64.5" customHeight="1">
      <c r="A67" s="372" t="s">
        <v>800</v>
      </c>
      <c r="B67" s="207">
        <v>231036496.81</v>
      </c>
      <c r="C67" s="207">
        <v>228536208.31</v>
      </c>
      <c r="D67" s="207">
        <v>228536208.31</v>
      </c>
      <c r="E67" s="207">
        <f>C67-B67</f>
        <v>-2500288.5</v>
      </c>
      <c r="F67" s="207">
        <v>0</v>
      </c>
      <c r="G67" s="129"/>
      <c r="H67" s="130"/>
    </row>
    <row r="68" spans="1:8" s="46" customFormat="1" ht="28.5" customHeight="1">
      <c r="A68" s="86"/>
      <c r="B68" s="85"/>
      <c r="C68" s="85"/>
      <c r="D68" s="85"/>
      <c r="E68" s="85"/>
      <c r="F68" s="85"/>
      <c r="G68" s="83"/>
      <c r="H68" s="127"/>
    </row>
    <row r="69" spans="1:8" s="46" customFormat="1" ht="17.25" customHeight="1">
      <c r="A69" s="201"/>
      <c r="B69" s="195"/>
      <c r="C69" s="195"/>
      <c r="D69" s="195"/>
      <c r="E69" s="195"/>
      <c r="F69" s="195"/>
      <c r="G69" s="125"/>
      <c r="H69" s="87"/>
    </row>
    <row r="70" spans="1:8" s="46" customFormat="1" ht="117.75" customHeight="1">
      <c r="A70" s="204">
        <v>1000</v>
      </c>
      <c r="B70" s="205" t="s">
        <v>378</v>
      </c>
      <c r="C70" s="205">
        <v>137797263.06</v>
      </c>
      <c r="D70" s="205">
        <v>137797263.06</v>
      </c>
      <c r="E70" s="205">
        <v>-53009.15</v>
      </c>
      <c r="F70" s="205">
        <v>0</v>
      </c>
      <c r="G70" s="515" t="s">
        <v>821</v>
      </c>
      <c r="H70" s="516"/>
    </row>
    <row r="71" spans="1:8" s="46" customFormat="1" ht="41.25" customHeight="1">
      <c r="A71" s="200"/>
      <c r="B71" s="194"/>
      <c r="C71" s="194"/>
      <c r="D71" s="194"/>
      <c r="E71" s="194"/>
      <c r="F71" s="194"/>
      <c r="G71" s="513" t="s">
        <v>380</v>
      </c>
      <c r="H71" s="514"/>
    </row>
    <row r="72" spans="1:8" s="46" customFormat="1" ht="28.5" customHeight="1">
      <c r="A72" s="199"/>
      <c r="B72" s="193"/>
      <c r="C72" s="193"/>
      <c r="D72" s="193"/>
      <c r="E72" s="193"/>
      <c r="F72" s="193"/>
      <c r="G72" s="128"/>
      <c r="H72" s="126"/>
    </row>
    <row r="73" spans="1:8" s="46" customFormat="1" ht="28.5" customHeight="1">
      <c r="A73" s="200"/>
      <c r="B73" s="194"/>
      <c r="C73" s="194"/>
      <c r="D73" s="194"/>
      <c r="E73" s="194"/>
      <c r="F73" s="194"/>
      <c r="G73" s="129"/>
      <c r="H73" s="130"/>
    </row>
    <row r="74" spans="1:8" s="46" customFormat="1" ht="28.5" customHeight="1">
      <c r="A74" s="199"/>
      <c r="B74" s="193"/>
      <c r="C74" s="193"/>
      <c r="D74" s="193"/>
      <c r="E74" s="193"/>
      <c r="F74" s="193"/>
      <c r="G74" s="128"/>
      <c r="H74" s="126"/>
    </row>
    <row r="75" spans="1:8" s="46" customFormat="1" ht="12" customHeight="1">
      <c r="A75" s="200"/>
      <c r="B75" s="194"/>
      <c r="C75" s="194"/>
      <c r="D75" s="194"/>
      <c r="E75" s="194"/>
      <c r="F75" s="194"/>
      <c r="G75" s="129"/>
      <c r="H75" s="130"/>
    </row>
    <row r="76" spans="1:8" s="46" customFormat="1" ht="28.5" customHeight="1">
      <c r="A76" s="199"/>
      <c r="B76" s="193"/>
      <c r="C76" s="193"/>
      <c r="D76" s="193"/>
      <c r="E76" s="193"/>
      <c r="F76" s="193"/>
      <c r="G76" s="128"/>
      <c r="H76" s="126"/>
    </row>
    <row r="77" spans="1:8" s="46" customFormat="1" ht="28.5" customHeight="1">
      <c r="A77" s="200"/>
      <c r="B77" s="194"/>
      <c r="C77" s="194"/>
      <c r="D77" s="194"/>
      <c r="E77" s="194"/>
      <c r="F77" s="194"/>
      <c r="G77" s="129"/>
      <c r="H77" s="130"/>
    </row>
    <row r="78" spans="1:8" s="46" customFormat="1" ht="28.5" customHeight="1">
      <c r="A78" s="218" t="s">
        <v>331</v>
      </c>
      <c r="B78" s="205">
        <v>137850272.21</v>
      </c>
      <c r="C78" s="205">
        <v>137797263.06</v>
      </c>
      <c r="D78" s="205">
        <v>137797263.06</v>
      </c>
      <c r="E78" s="205">
        <f>C78-B78</f>
        <v>-53009.15000000596</v>
      </c>
      <c r="F78" s="205">
        <v>0</v>
      </c>
      <c r="G78" s="128"/>
      <c r="H78" s="126"/>
    </row>
    <row r="79" spans="1:8" s="46" customFormat="1" ht="28.5" customHeight="1">
      <c r="A79" s="209"/>
      <c r="B79" s="210"/>
      <c r="C79" s="210"/>
      <c r="D79" s="210"/>
      <c r="E79" s="210"/>
      <c r="F79" s="210"/>
      <c r="G79" s="129"/>
      <c r="H79" s="130"/>
    </row>
    <row r="80" spans="1:8" s="46" customFormat="1" ht="28.5" customHeight="1">
      <c r="A80" s="86"/>
      <c r="B80" s="85"/>
      <c r="C80" s="85"/>
      <c r="D80" s="85"/>
      <c r="E80" s="85"/>
      <c r="F80" s="85"/>
      <c r="G80" s="83"/>
      <c r="H80" s="127"/>
    </row>
    <row r="81" spans="1:8" s="46" customFormat="1" ht="17.25" customHeight="1">
      <c r="A81" s="201"/>
      <c r="B81" s="195"/>
      <c r="C81" s="195"/>
      <c r="D81" s="195"/>
      <c r="E81" s="195"/>
      <c r="F81" s="195"/>
      <c r="G81" s="125"/>
      <c r="H81" s="87"/>
    </row>
    <row r="82" spans="1:8" s="46" customFormat="1" ht="33" customHeight="1">
      <c r="A82" s="204">
        <v>2000</v>
      </c>
      <c r="B82" s="205">
        <v>0</v>
      </c>
      <c r="C82" s="205">
        <v>0</v>
      </c>
      <c r="D82" s="205">
        <v>0</v>
      </c>
      <c r="E82" s="205">
        <v>0</v>
      </c>
      <c r="F82" s="205">
        <v>0</v>
      </c>
      <c r="G82" s="515" t="s">
        <v>382</v>
      </c>
      <c r="H82" s="516"/>
    </row>
    <row r="83" spans="1:8" s="46" customFormat="1" ht="35.25" customHeight="1">
      <c r="A83" s="200"/>
      <c r="B83" s="194"/>
      <c r="C83" s="194"/>
      <c r="D83" s="194"/>
      <c r="E83" s="194"/>
      <c r="F83" s="194"/>
      <c r="G83" s="513" t="s">
        <v>380</v>
      </c>
      <c r="H83" s="514"/>
    </row>
    <row r="84" spans="1:8" s="46" customFormat="1" ht="28.5" customHeight="1">
      <c r="A84" s="199"/>
      <c r="B84" s="193"/>
      <c r="C84" s="193"/>
      <c r="D84" s="193"/>
      <c r="E84" s="193"/>
      <c r="F84" s="193"/>
      <c r="G84" s="128"/>
      <c r="H84" s="126"/>
    </row>
    <row r="85" spans="1:8" s="46" customFormat="1" ht="28.5" customHeight="1">
      <c r="A85" s="200"/>
      <c r="B85" s="194"/>
      <c r="C85" s="194"/>
      <c r="D85" s="194"/>
      <c r="E85" s="194"/>
      <c r="F85" s="194"/>
      <c r="G85" s="129"/>
      <c r="H85" s="130"/>
    </row>
    <row r="86" spans="1:8" s="46" customFormat="1" ht="28.5" customHeight="1">
      <c r="A86" s="199"/>
      <c r="B86" s="193"/>
      <c r="C86" s="193"/>
      <c r="D86" s="193"/>
      <c r="E86" s="193"/>
      <c r="F86" s="193"/>
      <c r="G86" s="128"/>
      <c r="H86" s="126"/>
    </row>
    <row r="87" spans="1:8" s="46" customFormat="1" ht="28.5" customHeight="1">
      <c r="A87" s="200"/>
      <c r="B87" s="194"/>
      <c r="C87" s="194"/>
      <c r="D87" s="194"/>
      <c r="E87" s="194"/>
      <c r="F87" s="194"/>
      <c r="G87" s="129"/>
      <c r="H87" s="130"/>
    </row>
    <row r="88" spans="1:8" s="46" customFormat="1" ht="13.5" customHeight="1">
      <c r="A88" s="199"/>
      <c r="B88" s="193"/>
      <c r="C88" s="193"/>
      <c r="D88" s="193"/>
      <c r="E88" s="193"/>
      <c r="F88" s="193"/>
      <c r="G88" s="128"/>
      <c r="H88" s="126"/>
    </row>
    <row r="89" spans="1:8" s="46" customFormat="1" ht="28.5" customHeight="1">
      <c r="A89" s="200"/>
      <c r="B89" s="194"/>
      <c r="C89" s="194"/>
      <c r="D89" s="194"/>
      <c r="E89" s="194"/>
      <c r="F89" s="194"/>
      <c r="G89" s="129"/>
      <c r="H89" s="130"/>
    </row>
    <row r="90" spans="1:8" s="46" customFormat="1" ht="28.5" customHeight="1">
      <c r="A90" s="199"/>
      <c r="B90" s="193"/>
      <c r="C90" s="193"/>
      <c r="D90" s="193"/>
      <c r="E90" s="193"/>
      <c r="F90" s="193"/>
      <c r="G90" s="128"/>
      <c r="H90" s="126"/>
    </row>
    <row r="91" spans="1:8" s="46" customFormat="1" ht="28.5" customHeight="1">
      <c r="A91" s="200"/>
      <c r="B91" s="194"/>
      <c r="C91" s="194"/>
      <c r="D91" s="194"/>
      <c r="E91" s="194"/>
      <c r="F91" s="194"/>
      <c r="G91" s="129"/>
      <c r="H91" s="130"/>
    </row>
    <row r="92" spans="1:8" s="46" customFormat="1" ht="28.5" customHeight="1">
      <c r="A92" s="218" t="s">
        <v>331</v>
      </c>
      <c r="B92" s="205">
        <v>0</v>
      </c>
      <c r="C92" s="205">
        <v>0</v>
      </c>
      <c r="D92" s="205">
        <v>0</v>
      </c>
      <c r="E92" s="205">
        <v>0</v>
      </c>
      <c r="F92" s="205">
        <v>0</v>
      </c>
      <c r="G92" s="128"/>
      <c r="H92" s="126"/>
    </row>
    <row r="93" spans="1:8" s="46" customFormat="1" ht="28.5" customHeight="1">
      <c r="A93" s="219"/>
      <c r="B93" s="207"/>
      <c r="C93" s="207"/>
      <c r="D93" s="207"/>
      <c r="E93" s="207"/>
      <c r="F93" s="207"/>
      <c r="G93" s="129"/>
      <c r="H93" s="130"/>
    </row>
    <row r="94" spans="1:8" s="46" customFormat="1" ht="28.5" customHeight="1">
      <c r="A94" s="86"/>
      <c r="B94" s="85"/>
      <c r="C94" s="85"/>
      <c r="D94" s="85"/>
      <c r="E94" s="85"/>
      <c r="F94" s="85"/>
      <c r="G94" s="83"/>
      <c r="H94" s="127"/>
    </row>
    <row r="95" spans="1:8" ht="13.5">
      <c r="A95" s="373"/>
      <c r="B95" s="373"/>
      <c r="C95" s="373"/>
      <c r="D95" s="373"/>
      <c r="E95" s="373"/>
      <c r="F95" s="373"/>
      <c r="G95" s="374"/>
      <c r="H95" s="377"/>
    </row>
    <row r="96" spans="1:8" ht="13.5">
      <c r="A96" s="22"/>
      <c r="B96" s="22"/>
      <c r="C96" s="22"/>
      <c r="D96" s="22"/>
      <c r="E96" s="22"/>
      <c r="F96" s="22"/>
      <c r="G96" s="375"/>
      <c r="H96" s="378"/>
    </row>
    <row r="97" spans="1:8" s="46" customFormat="1" ht="17.25" customHeight="1">
      <c r="A97" s="201"/>
      <c r="B97" s="195"/>
      <c r="C97" s="195"/>
      <c r="D97" s="195"/>
      <c r="E97" s="195"/>
      <c r="F97" s="195"/>
      <c r="G97" s="125"/>
      <c r="H97" s="376"/>
    </row>
    <row r="98" spans="1:8" s="46" customFormat="1" ht="34.5" customHeight="1">
      <c r="A98" s="204">
        <v>3000</v>
      </c>
      <c r="B98" s="205">
        <v>1731725.24</v>
      </c>
      <c r="C98" s="205">
        <v>1731725.24</v>
      </c>
      <c r="D98" s="205">
        <v>1731725.24</v>
      </c>
      <c r="E98" s="205">
        <f>C98-B98</f>
        <v>0</v>
      </c>
      <c r="F98" s="205">
        <v>0</v>
      </c>
      <c r="G98" s="515" t="s">
        <v>382</v>
      </c>
      <c r="H98" s="516"/>
    </row>
    <row r="99" spans="1:8" s="46" customFormat="1" ht="36.75" customHeight="1">
      <c r="A99" s="200"/>
      <c r="B99" s="194"/>
      <c r="C99" s="194"/>
      <c r="D99" s="194"/>
      <c r="E99" s="194"/>
      <c r="F99" s="194"/>
      <c r="G99" s="513" t="s">
        <v>380</v>
      </c>
      <c r="H99" s="514"/>
    </row>
    <row r="100" spans="1:8" s="46" customFormat="1" ht="28.5" customHeight="1">
      <c r="A100" s="199"/>
      <c r="B100" s="193"/>
      <c r="C100" s="193"/>
      <c r="D100" s="193"/>
      <c r="E100" s="193"/>
      <c r="F100" s="193"/>
      <c r="G100" s="128"/>
      <c r="H100" s="126"/>
    </row>
    <row r="101" spans="1:8" s="46" customFormat="1" ht="28.5" customHeight="1">
      <c r="A101" s="200"/>
      <c r="B101" s="194"/>
      <c r="C101" s="194"/>
      <c r="D101" s="194"/>
      <c r="E101" s="194"/>
      <c r="F101" s="194"/>
      <c r="G101" s="129"/>
      <c r="H101" s="130"/>
    </row>
    <row r="102" spans="1:8" s="46" customFormat="1" ht="28.5" customHeight="1">
      <c r="A102" s="199"/>
      <c r="B102" s="193"/>
      <c r="C102" s="193"/>
      <c r="D102" s="193"/>
      <c r="E102" s="193"/>
      <c r="F102" s="193"/>
      <c r="G102" s="128"/>
      <c r="H102" s="126"/>
    </row>
    <row r="103" spans="1:8" s="46" customFormat="1" ht="28.5" customHeight="1">
      <c r="A103" s="200"/>
      <c r="B103" s="194"/>
      <c r="C103" s="194"/>
      <c r="D103" s="194"/>
      <c r="E103" s="194"/>
      <c r="F103" s="194"/>
      <c r="G103" s="129"/>
      <c r="H103" s="130"/>
    </row>
    <row r="104" spans="1:8" s="46" customFormat="1" ht="28.5" customHeight="1">
      <c r="A104" s="199"/>
      <c r="B104" s="193"/>
      <c r="C104" s="193"/>
      <c r="D104" s="193"/>
      <c r="E104" s="193"/>
      <c r="F104" s="193"/>
      <c r="G104" s="128"/>
      <c r="H104" s="126"/>
    </row>
    <row r="105" spans="1:8" s="46" customFormat="1" ht="28.5" customHeight="1">
      <c r="A105" s="199"/>
      <c r="B105" s="193"/>
      <c r="C105" s="193"/>
      <c r="D105" s="193"/>
      <c r="E105" s="193"/>
      <c r="F105" s="193"/>
      <c r="G105" s="128"/>
      <c r="H105" s="126"/>
    </row>
    <row r="106" spans="1:8" s="46" customFormat="1" ht="28.5" customHeight="1">
      <c r="A106" s="200"/>
      <c r="B106" s="194"/>
      <c r="C106" s="194"/>
      <c r="D106" s="194"/>
      <c r="E106" s="194"/>
      <c r="F106" s="194"/>
      <c r="G106" s="129"/>
      <c r="H106" s="130"/>
    </row>
    <row r="107" spans="1:8" s="46" customFormat="1" ht="28.5" customHeight="1">
      <c r="A107" s="218" t="s">
        <v>331</v>
      </c>
      <c r="B107" s="205">
        <v>1731725.24</v>
      </c>
      <c r="C107" s="205">
        <v>1731725.24</v>
      </c>
      <c r="D107" s="205">
        <v>1731725.24</v>
      </c>
      <c r="E107" s="205">
        <v>0</v>
      </c>
      <c r="F107" s="205">
        <v>0</v>
      </c>
      <c r="G107" s="128"/>
      <c r="H107" s="126"/>
    </row>
    <row r="108" spans="1:8" s="46" customFormat="1" ht="28.5" customHeight="1">
      <c r="A108" s="219"/>
      <c r="B108" s="207"/>
      <c r="C108" s="207"/>
      <c r="D108" s="207"/>
      <c r="E108" s="207"/>
      <c r="F108" s="207"/>
      <c r="G108" s="129"/>
      <c r="H108" s="130"/>
    </row>
    <row r="109" spans="1:8" s="46" customFormat="1" ht="28.5" customHeight="1">
      <c r="A109" s="86"/>
      <c r="B109" s="85"/>
      <c r="C109" s="85"/>
      <c r="D109" s="85"/>
      <c r="E109" s="85"/>
      <c r="F109" s="85"/>
      <c r="G109" s="83"/>
      <c r="H109" s="127"/>
    </row>
    <row r="110" spans="1:8" ht="13.5">
      <c r="A110" s="373"/>
      <c r="B110" s="373"/>
      <c r="C110" s="373"/>
      <c r="D110" s="373"/>
      <c r="E110" s="373"/>
      <c r="F110" s="373"/>
      <c r="G110" s="374"/>
      <c r="H110" s="377"/>
    </row>
    <row r="111" spans="1:8" ht="13.5">
      <c r="A111" s="22"/>
      <c r="B111" s="22"/>
      <c r="C111" s="22"/>
      <c r="D111" s="22"/>
      <c r="E111" s="22"/>
      <c r="F111" s="22"/>
      <c r="G111" s="375"/>
      <c r="H111" s="378"/>
    </row>
    <row r="112" spans="1:8" s="46" customFormat="1" ht="17.25" customHeight="1">
      <c r="A112" s="201"/>
      <c r="B112" s="195"/>
      <c r="C112" s="195"/>
      <c r="D112" s="195"/>
      <c r="E112" s="195"/>
      <c r="F112" s="195"/>
      <c r="G112" s="125"/>
      <c r="H112" s="376"/>
    </row>
    <row r="113" spans="1:8" s="46" customFormat="1" ht="36" customHeight="1">
      <c r="A113" s="204">
        <v>5000</v>
      </c>
      <c r="B113" s="205">
        <v>444900.6</v>
      </c>
      <c r="C113" s="205">
        <v>444900.6</v>
      </c>
      <c r="D113" s="205">
        <v>444900.6</v>
      </c>
      <c r="E113" s="205">
        <v>0</v>
      </c>
      <c r="F113" s="205">
        <v>0</v>
      </c>
      <c r="G113" s="515" t="s">
        <v>382</v>
      </c>
      <c r="H113" s="516"/>
    </row>
    <row r="114" spans="1:8" s="46" customFormat="1" ht="38.25" customHeight="1">
      <c r="A114" s="200"/>
      <c r="B114" s="194"/>
      <c r="C114" s="194"/>
      <c r="D114" s="194"/>
      <c r="E114" s="194"/>
      <c r="F114" s="194"/>
      <c r="G114" s="513" t="s">
        <v>380</v>
      </c>
      <c r="H114" s="514"/>
    </row>
    <row r="115" spans="1:8" s="46" customFormat="1" ht="28.5" customHeight="1">
      <c r="A115" s="199"/>
      <c r="B115" s="193"/>
      <c r="C115" s="193"/>
      <c r="D115" s="193"/>
      <c r="E115" s="193"/>
      <c r="F115" s="193"/>
      <c r="G115" s="128"/>
      <c r="H115" s="126"/>
    </row>
    <row r="116" spans="1:8" s="46" customFormat="1" ht="28.5" customHeight="1">
      <c r="A116" s="200"/>
      <c r="B116" s="194"/>
      <c r="C116" s="194"/>
      <c r="D116" s="194"/>
      <c r="E116" s="194"/>
      <c r="F116" s="194"/>
      <c r="G116" s="129"/>
      <c r="H116" s="130"/>
    </row>
    <row r="117" spans="1:8" s="46" customFormat="1" ht="28.5" customHeight="1">
      <c r="A117" s="199"/>
      <c r="B117" s="193"/>
      <c r="C117" s="193"/>
      <c r="D117" s="193"/>
      <c r="E117" s="193"/>
      <c r="F117" s="193"/>
      <c r="G117" s="128"/>
      <c r="H117" s="126"/>
    </row>
    <row r="118" spans="1:8" s="46" customFormat="1" ht="28.5" customHeight="1">
      <c r="A118" s="200"/>
      <c r="B118" s="194"/>
      <c r="C118" s="194"/>
      <c r="D118" s="194"/>
      <c r="E118" s="194"/>
      <c r="F118" s="194"/>
      <c r="G118" s="129"/>
      <c r="H118" s="130"/>
    </row>
    <row r="119" spans="1:8" s="46" customFormat="1" ht="28.5" customHeight="1">
      <c r="A119" s="199"/>
      <c r="B119" s="193"/>
      <c r="C119" s="193"/>
      <c r="D119" s="193"/>
      <c r="E119" s="193"/>
      <c r="F119" s="193"/>
      <c r="G119" s="128"/>
      <c r="H119" s="126"/>
    </row>
    <row r="120" spans="1:8" s="46" customFormat="1" ht="28.5" customHeight="1">
      <c r="A120" s="200"/>
      <c r="B120" s="194"/>
      <c r="C120" s="194"/>
      <c r="D120" s="194"/>
      <c r="E120" s="194"/>
      <c r="F120" s="194"/>
      <c r="G120" s="129"/>
      <c r="H120" s="130"/>
    </row>
    <row r="121" spans="1:8" s="46" customFormat="1" ht="28.5" customHeight="1">
      <c r="A121" s="218" t="s">
        <v>331</v>
      </c>
      <c r="B121" s="205">
        <v>444900.6</v>
      </c>
      <c r="C121" s="205">
        <v>444900.6</v>
      </c>
      <c r="D121" s="205">
        <v>444900.6</v>
      </c>
      <c r="E121" s="205">
        <v>0</v>
      </c>
      <c r="F121" s="205">
        <v>0</v>
      </c>
      <c r="G121" s="128"/>
      <c r="H121" s="126"/>
    </row>
    <row r="122" spans="1:8" s="46" customFormat="1" ht="28.5" customHeight="1">
      <c r="A122" s="219"/>
      <c r="B122" s="207"/>
      <c r="C122" s="207"/>
      <c r="D122" s="207"/>
      <c r="E122" s="207"/>
      <c r="F122" s="207"/>
      <c r="G122" s="129"/>
      <c r="H122" s="130"/>
    </row>
    <row r="123" spans="1:8" s="46" customFormat="1" ht="28.5" customHeight="1">
      <c r="A123" s="86"/>
      <c r="B123" s="85"/>
      <c r="C123" s="85"/>
      <c r="D123" s="85"/>
      <c r="E123" s="85"/>
      <c r="F123" s="85"/>
      <c r="G123" s="83"/>
      <c r="H123" s="127"/>
    </row>
    <row r="124" spans="1:8" s="46" customFormat="1" ht="170.25" customHeight="1">
      <c r="A124" s="204">
        <v>6000</v>
      </c>
      <c r="B124" s="205">
        <v>9269799.23</v>
      </c>
      <c r="C124" s="205">
        <v>0</v>
      </c>
      <c r="D124" s="205">
        <v>0</v>
      </c>
      <c r="E124" s="205">
        <f>C124-B124</f>
        <v>-9269799.23</v>
      </c>
      <c r="F124" s="205">
        <v>0</v>
      </c>
      <c r="G124" s="515" t="s">
        <v>823</v>
      </c>
      <c r="H124" s="516"/>
    </row>
    <row r="125" spans="1:8" s="46" customFormat="1" ht="36.75" customHeight="1">
      <c r="A125" s="200"/>
      <c r="B125" s="194"/>
      <c r="C125" s="194"/>
      <c r="D125" s="194"/>
      <c r="E125" s="194"/>
      <c r="F125" s="194"/>
      <c r="G125" s="513" t="s">
        <v>380</v>
      </c>
      <c r="H125" s="514"/>
    </row>
    <row r="126" spans="1:8" s="46" customFormat="1" ht="28.5" customHeight="1">
      <c r="A126" s="199"/>
      <c r="B126" s="193"/>
      <c r="C126" s="193"/>
      <c r="D126" s="193"/>
      <c r="E126" s="193"/>
      <c r="F126" s="193"/>
      <c r="G126" s="128"/>
      <c r="H126" s="126"/>
    </row>
    <row r="127" spans="1:8" s="46" customFormat="1" ht="28.5" customHeight="1">
      <c r="A127" s="200"/>
      <c r="B127" s="194"/>
      <c r="C127" s="194"/>
      <c r="D127" s="194"/>
      <c r="E127" s="194"/>
      <c r="F127" s="194"/>
      <c r="G127" s="129"/>
      <c r="H127" s="130"/>
    </row>
    <row r="128" spans="1:8" s="46" customFormat="1" ht="28.5" customHeight="1">
      <c r="A128" s="199"/>
      <c r="B128" s="193"/>
      <c r="C128" s="193"/>
      <c r="D128" s="193"/>
      <c r="E128" s="193"/>
      <c r="F128" s="193"/>
      <c r="G128" s="128"/>
      <c r="H128" s="126"/>
    </row>
    <row r="129" spans="1:8" s="46" customFormat="1" ht="28.5" customHeight="1">
      <c r="A129" s="200"/>
      <c r="B129" s="194"/>
      <c r="C129" s="194"/>
      <c r="D129" s="194"/>
      <c r="E129" s="194"/>
      <c r="F129" s="194"/>
      <c r="G129" s="129"/>
      <c r="H129" s="130"/>
    </row>
    <row r="130" spans="1:8" s="46" customFormat="1" ht="28.5" customHeight="1">
      <c r="A130" s="218" t="s">
        <v>331</v>
      </c>
      <c r="B130" s="205">
        <v>9269799.23</v>
      </c>
      <c r="C130" s="205">
        <v>0</v>
      </c>
      <c r="D130" s="205">
        <v>0</v>
      </c>
      <c r="E130" s="205">
        <f>C130-B130</f>
        <v>-9269799.23</v>
      </c>
      <c r="F130" s="205">
        <v>0</v>
      </c>
      <c r="G130" s="128"/>
      <c r="H130" s="126"/>
    </row>
    <row r="131" spans="1:8" s="46" customFormat="1" ht="42.75" customHeight="1">
      <c r="A131" s="219" t="s">
        <v>799</v>
      </c>
      <c r="B131" s="207">
        <v>149296697.28</v>
      </c>
      <c r="C131" s="207">
        <v>139973888.9</v>
      </c>
      <c r="D131" s="207">
        <v>139973888.9</v>
      </c>
      <c r="E131" s="207">
        <f>C131-B131</f>
        <v>-9322808.379999995</v>
      </c>
      <c r="F131" s="207">
        <v>0</v>
      </c>
      <c r="G131" s="129"/>
      <c r="H131" s="130"/>
    </row>
    <row r="132" spans="1:8" s="46" customFormat="1" ht="36.75" customHeight="1">
      <c r="A132" s="206" t="s">
        <v>332</v>
      </c>
      <c r="B132" s="207">
        <v>380333194.09</v>
      </c>
      <c r="C132" s="207">
        <v>368510097.21</v>
      </c>
      <c r="D132" s="207">
        <v>368510097.21</v>
      </c>
      <c r="E132" s="207">
        <f>C132-B132</f>
        <v>-11823096.879999995</v>
      </c>
      <c r="F132" s="207">
        <v>0</v>
      </c>
      <c r="G132" s="83"/>
      <c r="H132" s="127" t="s">
        <v>379</v>
      </c>
    </row>
  </sheetData>
  <sheetProtection/>
  <mergeCells count="25">
    <mergeCell ref="G124:H124"/>
    <mergeCell ref="G125:H125"/>
    <mergeCell ref="G98:H98"/>
    <mergeCell ref="G99:H99"/>
    <mergeCell ref="G113:H113"/>
    <mergeCell ref="G114:H114"/>
    <mergeCell ref="G59:H59"/>
    <mergeCell ref="G60:H60"/>
    <mergeCell ref="G70:H70"/>
    <mergeCell ref="G71:H71"/>
    <mergeCell ref="G82:H82"/>
    <mergeCell ref="G83:H83"/>
    <mergeCell ref="G21:H22"/>
    <mergeCell ref="G23:H23"/>
    <mergeCell ref="G34:H34"/>
    <mergeCell ref="G35:H35"/>
    <mergeCell ref="G47:H47"/>
    <mergeCell ref="G48:H48"/>
    <mergeCell ref="A19:A20"/>
    <mergeCell ref="A15:H15"/>
    <mergeCell ref="A17:H17"/>
    <mergeCell ref="A18:H18"/>
    <mergeCell ref="G19:H19"/>
    <mergeCell ref="G20:H20"/>
    <mergeCell ref="B19:D19"/>
  </mergeCells>
  <printOptions horizontalCentered="1"/>
  <pageMargins left="0.5905511811023623" right="0.5905511811023623" top="0.35433070866141736" bottom="0.35433070866141736" header="0.3937007874015748" footer="0.1968503937007874"/>
  <pageSetup horizontalDpi="600" verticalDpi="600" orientation="landscape" scale="73" r:id="rId3"/>
  <headerFooter alignWithMargins="0">
    <oddHeader>&amp;C&amp;G</oddHeader>
    <oddFooter>&amp;C&amp;P&amp;RINFORME DE AVANCE TRIMESTRAL ENERO-JUNIO 2014</oddFooter>
  </headerFooter>
  <rowBreaks count="8" manualBreakCount="8">
    <brk id="32" max="255" man="1"/>
    <brk id="45" max="255" man="1"/>
    <brk id="57" max="255" man="1"/>
    <brk id="67" max="255" man="1"/>
    <brk id="79" max="255" man="1"/>
    <brk id="94" max="255" man="1"/>
    <brk id="109" max="255" man="1"/>
    <brk id="123" max="255" man="1"/>
  </rowBreaks>
  <drawing r:id="rId1"/>
  <legacyDrawingHF r:id="rId2"/>
</worksheet>
</file>

<file path=xl/worksheets/sheet20.xml><?xml version="1.0" encoding="utf-8"?>
<worksheet xmlns="http://schemas.openxmlformats.org/spreadsheetml/2006/main" xmlns:r="http://schemas.openxmlformats.org/officeDocument/2006/relationships">
  <sheetPr>
    <tabColor rgb="FFF8D628"/>
  </sheetPr>
  <dimension ref="A18:B50"/>
  <sheetViews>
    <sheetView showGridLines="0" zoomScale="90" zoomScaleNormal="90" zoomScaleSheetLayoutView="50" zoomScalePageLayoutView="0" workbookViewId="0" topLeftCell="A13">
      <selection activeCell="A28" sqref="A28"/>
    </sheetView>
  </sheetViews>
  <sheetFormatPr defaultColWidth="11.421875" defaultRowHeight="12.75"/>
  <cols>
    <col min="1" max="1" width="67.7109375" style="1" customWidth="1"/>
    <col min="2" max="2" width="92.8515625" style="1" customWidth="1"/>
    <col min="3" max="16384" width="11.421875" style="1" customWidth="1"/>
  </cols>
  <sheetData>
    <row r="2" ht="12.75" customHeight="1"/>
    <row r="3" ht="13.5" hidden="1"/>
    <row r="17" ht="4.5" customHeight="1"/>
    <row r="18" spans="1:2" ht="34.5" customHeight="1">
      <c r="A18" s="496" t="s">
        <v>206</v>
      </c>
      <c r="B18" s="498"/>
    </row>
    <row r="19" ht="6.75" customHeight="1"/>
    <row r="20" spans="1:2" ht="19.5" customHeight="1">
      <c r="A20" s="554" t="s">
        <v>245</v>
      </c>
      <c r="B20" s="555"/>
    </row>
    <row r="21" spans="1:2" ht="19.5" customHeight="1">
      <c r="A21" s="554" t="s">
        <v>111</v>
      </c>
      <c r="B21" s="555"/>
    </row>
    <row r="22" spans="1:2" ht="19.5" customHeight="1">
      <c r="A22" s="556" t="s">
        <v>423</v>
      </c>
      <c r="B22" s="557"/>
    </row>
    <row r="23" spans="1:2" ht="19.5" customHeight="1">
      <c r="A23" s="556" t="s">
        <v>355</v>
      </c>
      <c r="B23" s="557"/>
    </row>
    <row r="24" spans="1:2" ht="19.5" customHeight="1">
      <c r="A24" s="556" t="s">
        <v>597</v>
      </c>
      <c r="B24" s="557"/>
    </row>
    <row r="25" spans="1:2" ht="18" customHeight="1">
      <c r="A25" s="120" t="s">
        <v>431</v>
      </c>
      <c r="B25" s="120" t="s">
        <v>592</v>
      </c>
    </row>
    <row r="26" spans="1:2" ht="32.25" customHeight="1">
      <c r="A26" s="121" t="s">
        <v>644</v>
      </c>
      <c r="B26" s="120" t="s">
        <v>645</v>
      </c>
    </row>
    <row r="27" spans="1:2" ht="27" customHeight="1">
      <c r="A27" s="562" t="s">
        <v>77</v>
      </c>
      <c r="B27" s="563"/>
    </row>
    <row r="28" spans="1:2" ht="18" customHeight="1">
      <c r="A28" s="121" t="s">
        <v>665</v>
      </c>
      <c r="B28" s="120" t="s">
        <v>664</v>
      </c>
    </row>
    <row r="29" spans="1:2" ht="24.75" customHeight="1">
      <c r="A29" s="121" t="s">
        <v>646</v>
      </c>
      <c r="B29" s="120" t="s">
        <v>647</v>
      </c>
    </row>
    <row r="30" spans="1:2" ht="39" customHeight="1">
      <c r="A30" s="560" t="s">
        <v>432</v>
      </c>
      <c r="B30" s="561"/>
    </row>
    <row r="31" spans="1:2" ht="15" customHeight="1">
      <c r="A31" s="558" t="s">
        <v>422</v>
      </c>
      <c r="B31" s="559"/>
    </row>
    <row r="32" spans="1:2" ht="15" customHeight="1">
      <c r="A32" s="558"/>
      <c r="B32" s="559"/>
    </row>
    <row r="33" spans="1:2" ht="15" customHeight="1">
      <c r="A33" s="558"/>
      <c r="B33" s="559"/>
    </row>
    <row r="34" spans="1:2" ht="15" customHeight="1">
      <c r="A34" s="558"/>
      <c r="B34" s="559"/>
    </row>
    <row r="35" spans="1:2" ht="15" customHeight="1">
      <c r="A35" s="558"/>
      <c r="B35" s="559"/>
    </row>
    <row r="36" spans="1:2" ht="15" customHeight="1">
      <c r="A36" s="558"/>
      <c r="B36" s="559"/>
    </row>
    <row r="37" spans="1:2" ht="15" customHeight="1">
      <c r="A37" s="558"/>
      <c r="B37" s="559"/>
    </row>
    <row r="38" spans="1:2" ht="15" customHeight="1">
      <c r="A38" s="558"/>
      <c r="B38" s="559"/>
    </row>
    <row r="39" spans="1:2" ht="15" customHeight="1">
      <c r="A39" s="558"/>
      <c r="B39" s="559"/>
    </row>
    <row r="40" spans="1:2" ht="15" customHeight="1">
      <c r="A40" s="558"/>
      <c r="B40" s="559"/>
    </row>
    <row r="41" spans="1:2" ht="15" customHeight="1">
      <c r="A41" s="558"/>
      <c r="B41" s="559"/>
    </row>
    <row r="42" spans="1:2" ht="15" customHeight="1">
      <c r="A42" s="558"/>
      <c r="B42" s="559"/>
    </row>
    <row r="43" spans="1:2" ht="15" customHeight="1">
      <c r="A43" s="558"/>
      <c r="B43" s="559"/>
    </row>
    <row r="44" spans="1:2" ht="15" customHeight="1">
      <c r="A44" s="558"/>
      <c r="B44" s="559"/>
    </row>
    <row r="45" spans="1:2" ht="15" customHeight="1">
      <c r="A45" s="558"/>
      <c r="B45" s="559"/>
    </row>
    <row r="46" spans="1:2" ht="15" customHeight="1">
      <c r="A46" s="558"/>
      <c r="B46" s="559"/>
    </row>
    <row r="47" spans="1:2" ht="15" customHeight="1">
      <c r="A47" s="558"/>
      <c r="B47" s="559"/>
    </row>
    <row r="48" spans="1:2" ht="15" customHeight="1">
      <c r="A48" s="161"/>
      <c r="B48" s="162"/>
    </row>
    <row r="49" spans="1:2" ht="15" customHeight="1">
      <c r="A49" s="124" t="s">
        <v>205</v>
      </c>
      <c r="B49" s="123"/>
    </row>
    <row r="50" spans="1:2" ht="15" customHeight="1">
      <c r="A50" s="122"/>
      <c r="B50" s="122"/>
    </row>
    <row r="51" ht="13.5" hidden="1"/>
  </sheetData>
  <sheetProtection/>
  <mergeCells count="9">
    <mergeCell ref="A18:B18"/>
    <mergeCell ref="A20:B20"/>
    <mergeCell ref="A21:B21"/>
    <mergeCell ref="A23:B23"/>
    <mergeCell ref="A31:B47"/>
    <mergeCell ref="A22:B22"/>
    <mergeCell ref="A30:B30"/>
    <mergeCell ref="A24:B24"/>
    <mergeCell ref="A27:B27"/>
  </mergeCells>
  <conditionalFormatting sqref="A21">
    <cfRule type="cellIs" priority="1" dxfId="0" operator="equal" stopIfTrue="1">
      <formula>"VAYA A LA HOJA INICIO Y SELECIONE EL PERIODO CORRESPONDIENTE A ESTE INFORME"</formula>
    </cfRule>
  </conditionalFormatting>
  <printOptions horizontalCentered="1"/>
  <pageMargins left="0.5905511811023623" right="0.5905511811023623" top="0.35433070866141736" bottom="0.35433070866141736" header="0.3937007874015748" footer="0.1968503937007874"/>
  <pageSetup horizontalDpi="600" verticalDpi="600" orientation="landscape" scale="69" r:id="rId2"/>
  <headerFooter alignWithMargins="0">
    <oddHeader>&amp;C&amp;G</oddHeader>
    <oddFooter>&amp;C&amp;P&amp;RINFORME DE AVANCE TRIMESTRAL ENERO-JUNIO 2014</oddFooter>
  </headerFooter>
  <rowBreaks count="1" manualBreakCount="1">
    <brk id="50" max="255" man="1"/>
  </rowBreaks>
  <legacyDrawingHF r:id="rId1"/>
</worksheet>
</file>

<file path=xl/worksheets/sheet21.xml><?xml version="1.0" encoding="utf-8"?>
<worksheet xmlns="http://schemas.openxmlformats.org/spreadsheetml/2006/main" xmlns:r="http://schemas.openxmlformats.org/officeDocument/2006/relationships">
  <sheetPr>
    <tabColor rgb="FFF8D628"/>
  </sheetPr>
  <dimension ref="A1:T44"/>
  <sheetViews>
    <sheetView showGridLines="0" zoomScaleSheetLayoutView="70" zoomScalePageLayoutView="0" workbookViewId="0" topLeftCell="A7">
      <selection activeCell="F26" sqref="F26"/>
    </sheetView>
  </sheetViews>
  <sheetFormatPr defaultColWidth="11.421875" defaultRowHeight="12.75"/>
  <cols>
    <col min="1" max="1" width="50.00390625" style="1" customWidth="1"/>
    <col min="2" max="2" width="6.57421875" style="1" customWidth="1"/>
    <col min="3" max="3" width="90.7109375" style="1" customWidth="1"/>
    <col min="4" max="16384" width="11.421875" style="1" customWidth="1"/>
  </cols>
  <sheetData>
    <row r="1" ht="16.5">
      <c r="C1" s="3"/>
    </row>
    <row r="2" ht="16.5">
      <c r="C2" s="3"/>
    </row>
    <row r="3" ht="16.5">
      <c r="C3" s="3"/>
    </row>
    <row r="4" ht="16.5">
      <c r="C4" s="3"/>
    </row>
    <row r="5" ht="16.5">
      <c r="C5" s="3"/>
    </row>
    <row r="6" ht="16.5">
      <c r="C6" s="3"/>
    </row>
    <row r="7" ht="16.5">
      <c r="C7" s="3"/>
    </row>
    <row r="8" ht="16.5">
      <c r="C8" s="3"/>
    </row>
    <row r="9" ht="16.5">
      <c r="C9" s="3"/>
    </row>
    <row r="10" ht="16.5">
      <c r="C10" s="3"/>
    </row>
    <row r="11" ht="8.25" customHeight="1"/>
    <row r="12" spans="1:3" ht="34.5" customHeight="1">
      <c r="A12" s="496" t="s">
        <v>228</v>
      </c>
      <c r="B12" s="497"/>
      <c r="C12" s="498"/>
    </row>
    <row r="13" ht="6" customHeight="1">
      <c r="C13" s="140"/>
    </row>
    <row r="14" spans="1:20" s="140" customFormat="1" ht="19.5" customHeight="1">
      <c r="A14" s="499" t="s">
        <v>329</v>
      </c>
      <c r="B14" s="500"/>
      <c r="C14" s="501"/>
      <c r="D14" s="141"/>
      <c r="E14" s="141"/>
      <c r="F14" s="141"/>
      <c r="G14" s="141"/>
      <c r="H14" s="141"/>
      <c r="I14" s="141"/>
      <c r="J14" s="141"/>
      <c r="K14" s="141"/>
      <c r="L14" s="141"/>
      <c r="M14" s="141"/>
      <c r="N14" s="141"/>
      <c r="O14" s="141"/>
      <c r="P14" s="141"/>
      <c r="Q14" s="141"/>
      <c r="R14" s="141"/>
      <c r="S14" s="141"/>
      <c r="T14" s="141"/>
    </row>
    <row r="15" spans="1:20" s="140" customFormat="1" ht="19.5" customHeight="1">
      <c r="A15" s="499" t="s">
        <v>429</v>
      </c>
      <c r="B15" s="500"/>
      <c r="C15" s="501"/>
      <c r="D15" s="141"/>
      <c r="E15" s="141"/>
      <c r="F15" s="141"/>
      <c r="G15" s="141"/>
      <c r="H15" s="141"/>
      <c r="I15" s="141"/>
      <c r="J15" s="141"/>
      <c r="K15" s="141"/>
      <c r="L15" s="141"/>
      <c r="M15" s="141"/>
      <c r="N15" s="141"/>
      <c r="O15" s="141"/>
      <c r="P15" s="141"/>
      <c r="Q15" s="141"/>
      <c r="R15" s="141"/>
      <c r="S15" s="141"/>
      <c r="T15" s="141"/>
    </row>
    <row r="16" spans="1:20" s="140" customFormat="1" ht="32.25" customHeight="1">
      <c r="A16" s="499" t="s">
        <v>349</v>
      </c>
      <c r="B16" s="500"/>
      <c r="C16" s="501"/>
      <c r="D16" s="141"/>
      <c r="E16" s="141"/>
      <c r="F16" s="141"/>
      <c r="G16" s="141"/>
      <c r="H16" s="141"/>
      <c r="I16" s="141"/>
      <c r="J16" s="141"/>
      <c r="K16" s="141"/>
      <c r="L16" s="141"/>
      <c r="M16" s="141"/>
      <c r="N16" s="141"/>
      <c r="O16" s="141"/>
      <c r="P16" s="141"/>
      <c r="Q16" s="141"/>
      <c r="R16" s="141"/>
      <c r="S16" s="141"/>
      <c r="T16" s="141"/>
    </row>
    <row r="17" spans="1:3" ht="30" customHeight="1">
      <c r="A17" s="569" t="s">
        <v>330</v>
      </c>
      <c r="B17" s="570"/>
      <c r="C17" s="571"/>
    </row>
    <row r="18" spans="1:3" s="89" customFormat="1" ht="15" customHeight="1">
      <c r="A18" s="564"/>
      <c r="B18" s="565"/>
      <c r="C18" s="510"/>
    </row>
    <row r="19" spans="1:3" s="89" customFormat="1" ht="15" customHeight="1">
      <c r="A19" s="511"/>
      <c r="B19" s="566"/>
      <c r="C19" s="512"/>
    </row>
    <row r="20" spans="1:3" s="89" customFormat="1" ht="15" customHeight="1">
      <c r="A20" s="511"/>
      <c r="B20" s="566"/>
      <c r="C20" s="512"/>
    </row>
    <row r="21" spans="1:3" s="89" customFormat="1" ht="15" customHeight="1">
      <c r="A21" s="511"/>
      <c r="B21" s="566"/>
      <c r="C21" s="512"/>
    </row>
    <row r="22" spans="1:3" s="89" customFormat="1" ht="15" customHeight="1">
      <c r="A22" s="511"/>
      <c r="B22" s="566"/>
      <c r="C22" s="512"/>
    </row>
    <row r="23" spans="1:3" s="89" customFormat="1" ht="15" customHeight="1">
      <c r="A23" s="511"/>
      <c r="B23" s="566"/>
      <c r="C23" s="512"/>
    </row>
    <row r="24" spans="1:3" s="89" customFormat="1" ht="15" customHeight="1">
      <c r="A24" s="511"/>
      <c r="B24" s="566"/>
      <c r="C24" s="512"/>
    </row>
    <row r="25" spans="1:3" s="89" customFormat="1" ht="15" customHeight="1">
      <c r="A25" s="511"/>
      <c r="B25" s="566"/>
      <c r="C25" s="512"/>
    </row>
    <row r="26" spans="1:3" s="89" customFormat="1" ht="15" customHeight="1">
      <c r="A26" s="511"/>
      <c r="B26" s="566"/>
      <c r="C26" s="512"/>
    </row>
    <row r="27" spans="1:3" s="89" customFormat="1" ht="15" customHeight="1">
      <c r="A27" s="511"/>
      <c r="B27" s="566"/>
      <c r="C27" s="512"/>
    </row>
    <row r="28" spans="1:3" s="89" customFormat="1" ht="15" customHeight="1">
      <c r="A28" s="511"/>
      <c r="B28" s="566"/>
      <c r="C28" s="512"/>
    </row>
    <row r="29" spans="1:3" s="89" customFormat="1" ht="15" customHeight="1">
      <c r="A29" s="511"/>
      <c r="B29" s="566"/>
      <c r="C29" s="512"/>
    </row>
    <row r="30" spans="1:3" s="89" customFormat="1" ht="15" customHeight="1">
      <c r="A30" s="511"/>
      <c r="B30" s="566"/>
      <c r="C30" s="512"/>
    </row>
    <row r="31" spans="1:3" s="89" customFormat="1" ht="15" customHeight="1">
      <c r="A31" s="511"/>
      <c r="B31" s="566"/>
      <c r="C31" s="512"/>
    </row>
    <row r="32" spans="1:3" s="89" customFormat="1" ht="15" customHeight="1">
      <c r="A32" s="511"/>
      <c r="B32" s="566"/>
      <c r="C32" s="512"/>
    </row>
    <row r="33" spans="1:3" s="89" customFormat="1" ht="15" customHeight="1">
      <c r="A33" s="511"/>
      <c r="B33" s="566"/>
      <c r="C33" s="512"/>
    </row>
    <row r="34" spans="1:3" s="89" customFormat="1" ht="15" customHeight="1">
      <c r="A34" s="511"/>
      <c r="B34" s="566"/>
      <c r="C34" s="512"/>
    </row>
    <row r="35" spans="1:3" s="89" customFormat="1" ht="15" customHeight="1">
      <c r="A35" s="511"/>
      <c r="B35" s="566"/>
      <c r="C35" s="512"/>
    </row>
    <row r="36" spans="1:3" s="89" customFormat="1" ht="15" customHeight="1">
      <c r="A36" s="511"/>
      <c r="B36" s="566"/>
      <c r="C36" s="512"/>
    </row>
    <row r="37" spans="1:3" s="89" customFormat="1" ht="15" customHeight="1">
      <c r="A37" s="511"/>
      <c r="B37" s="566"/>
      <c r="C37" s="512"/>
    </row>
    <row r="38" spans="1:3" s="89" customFormat="1" ht="15" customHeight="1">
      <c r="A38" s="511"/>
      <c r="B38" s="566"/>
      <c r="C38" s="512"/>
    </row>
    <row r="39" spans="1:3" s="89" customFormat="1" ht="15" customHeight="1">
      <c r="A39" s="567"/>
      <c r="B39" s="568"/>
      <c r="C39" s="514"/>
    </row>
    <row r="41" spans="1:3" ht="13.5">
      <c r="A41" s="49"/>
      <c r="B41" s="49"/>
      <c r="C41" s="12"/>
    </row>
    <row r="42" spans="1:3" ht="13.5">
      <c r="A42" s="298"/>
      <c r="B42" s="50"/>
      <c r="C42" s="15"/>
    </row>
    <row r="43" spans="1:3" ht="13.5">
      <c r="A43" s="49"/>
      <c r="B43" s="49"/>
      <c r="C43" s="12"/>
    </row>
    <row r="44" spans="1:3" ht="13.5">
      <c r="A44" s="50"/>
      <c r="B44" s="50"/>
      <c r="C44" s="15"/>
    </row>
  </sheetData>
  <sheetProtection/>
  <mergeCells count="6">
    <mergeCell ref="A18:C39"/>
    <mergeCell ref="A15:C15"/>
    <mergeCell ref="A12:C12"/>
    <mergeCell ref="A14:C14"/>
    <mergeCell ref="A16:C16"/>
    <mergeCell ref="A17:C17"/>
  </mergeCells>
  <printOptions horizontalCentered="1"/>
  <pageMargins left="0.5905511811023623" right="0.5905511811023623" top="0.35433070866141736" bottom="0.35433070866141736" header="0.3937007874015748" footer="0.1968503937007874"/>
  <pageSetup horizontalDpi="600" verticalDpi="600" orientation="landscape" scale="85" r:id="rId3"/>
  <headerFooter alignWithMargins="0">
    <oddHeader>&amp;C&amp;G</oddHeader>
    <oddFooter>&amp;C&amp;P&amp;RINFORME DE AVANCE TRIMESTRAL ENERO-JUNIO 2014</oddFooter>
  </headerFooter>
  <drawing r:id="rId1"/>
  <legacyDrawingHF r:id="rId2"/>
</worksheet>
</file>

<file path=xl/worksheets/sheet22.xml><?xml version="1.0" encoding="utf-8"?>
<worksheet xmlns="http://schemas.openxmlformats.org/spreadsheetml/2006/main" xmlns:r="http://schemas.openxmlformats.org/officeDocument/2006/relationships">
  <sheetPr>
    <tabColor rgb="FFF8D628"/>
  </sheetPr>
  <dimension ref="A1:T44"/>
  <sheetViews>
    <sheetView showGridLines="0" zoomScaleSheetLayoutView="70" zoomScalePageLayoutView="0" workbookViewId="0" topLeftCell="A10">
      <selection activeCell="F33" sqref="F33"/>
    </sheetView>
  </sheetViews>
  <sheetFormatPr defaultColWidth="11.421875" defaultRowHeight="12.75"/>
  <cols>
    <col min="1" max="1" width="50.00390625" style="1" customWidth="1"/>
    <col min="2" max="2" width="6.57421875" style="1" customWidth="1"/>
    <col min="3" max="3" width="90.7109375" style="1" customWidth="1"/>
    <col min="4" max="16384" width="11.421875" style="1" customWidth="1"/>
  </cols>
  <sheetData>
    <row r="1" ht="16.5">
      <c r="C1" s="3"/>
    </row>
    <row r="2" ht="16.5">
      <c r="C2" s="3"/>
    </row>
    <row r="3" ht="16.5">
      <c r="C3" s="3"/>
    </row>
    <row r="4" ht="16.5">
      <c r="C4" s="3"/>
    </row>
    <row r="5" ht="16.5">
      <c r="C5" s="3"/>
    </row>
    <row r="6" ht="16.5">
      <c r="C6" s="3"/>
    </row>
    <row r="7" ht="16.5">
      <c r="C7" s="3"/>
    </row>
    <row r="8" ht="16.5">
      <c r="C8" s="3"/>
    </row>
    <row r="9" ht="16.5">
      <c r="C9" s="3"/>
    </row>
    <row r="10" ht="16.5">
      <c r="C10" s="3"/>
    </row>
    <row r="11" ht="8.25" customHeight="1"/>
    <row r="12" spans="1:3" ht="34.5" customHeight="1">
      <c r="A12" s="496" t="s">
        <v>228</v>
      </c>
      <c r="B12" s="497"/>
      <c r="C12" s="498"/>
    </row>
    <row r="13" ht="6" customHeight="1">
      <c r="C13" s="140"/>
    </row>
    <row r="14" spans="1:20" s="140" customFormat="1" ht="19.5" customHeight="1">
      <c r="A14" s="499" t="s">
        <v>329</v>
      </c>
      <c r="B14" s="500"/>
      <c r="C14" s="501"/>
      <c r="D14" s="141"/>
      <c r="E14" s="141"/>
      <c r="F14" s="141"/>
      <c r="G14" s="141"/>
      <c r="H14" s="141"/>
      <c r="I14" s="141"/>
      <c r="J14" s="141"/>
      <c r="K14" s="141"/>
      <c r="L14" s="141"/>
      <c r="M14" s="141"/>
      <c r="N14" s="141"/>
      <c r="O14" s="141"/>
      <c r="P14" s="141"/>
      <c r="Q14" s="141"/>
      <c r="R14" s="141"/>
      <c r="S14" s="141"/>
      <c r="T14" s="141"/>
    </row>
    <row r="15" spans="1:20" s="140" customFormat="1" ht="19.5" customHeight="1">
      <c r="A15" s="499" t="s">
        <v>429</v>
      </c>
      <c r="B15" s="500"/>
      <c r="C15" s="501"/>
      <c r="D15" s="141"/>
      <c r="E15" s="141"/>
      <c r="F15" s="141"/>
      <c r="G15" s="141"/>
      <c r="H15" s="141"/>
      <c r="I15" s="141"/>
      <c r="J15" s="141"/>
      <c r="K15" s="141"/>
      <c r="L15" s="141"/>
      <c r="M15" s="141"/>
      <c r="N15" s="141"/>
      <c r="O15" s="141"/>
      <c r="P15" s="141"/>
      <c r="Q15" s="141"/>
      <c r="R15" s="141"/>
      <c r="S15" s="141"/>
      <c r="T15" s="141"/>
    </row>
    <row r="16" spans="1:20" s="140" customFormat="1" ht="19.5" customHeight="1">
      <c r="A16" s="499" t="s">
        <v>350</v>
      </c>
      <c r="B16" s="500"/>
      <c r="C16" s="501"/>
      <c r="D16" s="141"/>
      <c r="E16" s="141"/>
      <c r="F16" s="141"/>
      <c r="G16" s="141"/>
      <c r="H16" s="141"/>
      <c r="I16" s="141"/>
      <c r="J16" s="141"/>
      <c r="K16" s="141"/>
      <c r="L16" s="141"/>
      <c r="M16" s="141"/>
      <c r="N16" s="141"/>
      <c r="O16" s="141"/>
      <c r="P16" s="141"/>
      <c r="Q16" s="141"/>
      <c r="R16" s="141"/>
      <c r="S16" s="141"/>
      <c r="T16" s="141"/>
    </row>
    <row r="17" spans="1:3" ht="30" customHeight="1">
      <c r="A17" s="569" t="s">
        <v>330</v>
      </c>
      <c r="B17" s="570"/>
      <c r="C17" s="571"/>
    </row>
    <row r="18" spans="1:3" s="89" customFormat="1" ht="15" customHeight="1">
      <c r="A18" s="151"/>
      <c r="B18" s="128"/>
      <c r="C18" s="142"/>
    </row>
    <row r="19" spans="1:3" s="89" customFormat="1" ht="15" customHeight="1">
      <c r="A19" s="572"/>
      <c r="B19" s="573"/>
      <c r="C19" s="574"/>
    </row>
    <row r="20" spans="1:3" s="89" customFormat="1" ht="15" customHeight="1">
      <c r="A20" s="572"/>
      <c r="B20" s="573"/>
      <c r="C20" s="574"/>
    </row>
    <row r="21" spans="1:3" s="89" customFormat="1" ht="15" customHeight="1">
      <c r="A21" s="572"/>
      <c r="B21" s="573"/>
      <c r="C21" s="574"/>
    </row>
    <row r="22" spans="1:3" s="89" customFormat="1" ht="15" customHeight="1">
      <c r="A22" s="572"/>
      <c r="B22" s="573"/>
      <c r="C22" s="574"/>
    </row>
    <row r="23" spans="1:3" s="89" customFormat="1" ht="15" customHeight="1">
      <c r="A23" s="572"/>
      <c r="B23" s="573"/>
      <c r="C23" s="574"/>
    </row>
    <row r="24" spans="1:3" s="89" customFormat="1" ht="15" customHeight="1">
      <c r="A24" s="572"/>
      <c r="B24" s="573"/>
      <c r="C24" s="574"/>
    </row>
    <row r="25" spans="1:3" s="89" customFormat="1" ht="15" customHeight="1">
      <c r="A25" s="572"/>
      <c r="B25" s="573"/>
      <c r="C25" s="574"/>
    </row>
    <row r="26" spans="1:3" s="89" customFormat="1" ht="15" customHeight="1">
      <c r="A26" s="572"/>
      <c r="B26" s="573"/>
      <c r="C26" s="574"/>
    </row>
    <row r="27" spans="1:3" s="89" customFormat="1" ht="15" customHeight="1">
      <c r="A27" s="572"/>
      <c r="B27" s="573"/>
      <c r="C27" s="574"/>
    </row>
    <row r="28" spans="1:3" s="89" customFormat="1" ht="15" customHeight="1">
      <c r="A28" s="572"/>
      <c r="B28" s="573"/>
      <c r="C28" s="574"/>
    </row>
    <row r="29" spans="1:3" s="89" customFormat="1" ht="15" customHeight="1">
      <c r="A29" s="572"/>
      <c r="B29" s="573"/>
      <c r="C29" s="574"/>
    </row>
    <row r="30" spans="1:3" s="89" customFormat="1" ht="15" customHeight="1">
      <c r="A30" s="572"/>
      <c r="B30" s="573"/>
      <c r="C30" s="574"/>
    </row>
    <row r="31" spans="1:3" s="89" customFormat="1" ht="15" customHeight="1">
      <c r="A31" s="572"/>
      <c r="B31" s="573"/>
      <c r="C31" s="574"/>
    </row>
    <row r="32" spans="1:3" s="89" customFormat="1" ht="15" customHeight="1">
      <c r="A32" s="572"/>
      <c r="B32" s="573"/>
      <c r="C32" s="574"/>
    </row>
    <row r="33" spans="1:3" s="89" customFormat="1" ht="15" customHeight="1">
      <c r="A33" s="572"/>
      <c r="B33" s="573"/>
      <c r="C33" s="574"/>
    </row>
    <row r="34" spans="1:3" s="89" customFormat="1" ht="15" customHeight="1">
      <c r="A34" s="572"/>
      <c r="B34" s="573"/>
      <c r="C34" s="574"/>
    </row>
    <row r="35" spans="1:3" s="89" customFormat="1" ht="15" customHeight="1">
      <c r="A35" s="572"/>
      <c r="B35" s="573"/>
      <c r="C35" s="574"/>
    </row>
    <row r="36" spans="1:3" s="89" customFormat="1" ht="15" customHeight="1">
      <c r="A36" s="572"/>
      <c r="B36" s="573"/>
      <c r="C36" s="574"/>
    </row>
    <row r="37" spans="1:3" s="89" customFormat="1" ht="15" customHeight="1">
      <c r="A37" s="572"/>
      <c r="B37" s="573"/>
      <c r="C37" s="574"/>
    </row>
    <row r="38" spans="1:3" s="89" customFormat="1" ht="15" customHeight="1">
      <c r="A38" s="572"/>
      <c r="B38" s="573"/>
      <c r="C38" s="574"/>
    </row>
    <row r="39" spans="1:3" s="89" customFormat="1" ht="15" customHeight="1">
      <c r="A39" s="575"/>
      <c r="B39" s="576"/>
      <c r="C39" s="577"/>
    </row>
    <row r="41" spans="1:3" ht="13.5">
      <c r="A41" s="49"/>
      <c r="B41" s="49"/>
      <c r="C41" s="12"/>
    </row>
    <row r="42" spans="1:3" ht="13.5">
      <c r="A42" s="298"/>
      <c r="B42" s="50"/>
      <c r="C42" s="15"/>
    </row>
    <row r="43" spans="1:3" ht="13.5">
      <c r="A43" s="49"/>
      <c r="B43" s="49"/>
      <c r="C43" s="12"/>
    </row>
    <row r="44" spans="1:3" ht="13.5">
      <c r="A44" s="50"/>
      <c r="B44" s="50"/>
      <c r="C44" s="15"/>
    </row>
  </sheetData>
  <sheetProtection/>
  <mergeCells count="26">
    <mergeCell ref="A15:C15"/>
    <mergeCell ref="A24:C24"/>
    <mergeCell ref="A25:C25"/>
    <mergeCell ref="A12:C12"/>
    <mergeCell ref="A14:C14"/>
    <mergeCell ref="A16:C16"/>
    <mergeCell ref="A17:C17"/>
    <mergeCell ref="A26:C26"/>
    <mergeCell ref="A20:C20"/>
    <mergeCell ref="A21:C21"/>
    <mergeCell ref="A22:C22"/>
    <mergeCell ref="A23:C23"/>
    <mergeCell ref="A19:C19"/>
    <mergeCell ref="A39:C39"/>
    <mergeCell ref="A33:C33"/>
    <mergeCell ref="A34:C34"/>
    <mergeCell ref="A35:C35"/>
    <mergeCell ref="A36:C36"/>
    <mergeCell ref="A37:C37"/>
    <mergeCell ref="A38:C38"/>
    <mergeCell ref="A30:C30"/>
    <mergeCell ref="A31:C31"/>
    <mergeCell ref="A32:C32"/>
    <mergeCell ref="A27:C27"/>
    <mergeCell ref="A28:C28"/>
    <mergeCell ref="A29:C29"/>
  </mergeCells>
  <printOptions horizontalCentered="1"/>
  <pageMargins left="0.5905511811023623" right="0.5905511811023623" top="0.35433070866141736" bottom="0.35433070866141736" header="0.3937007874015748" footer="0.1968503937007874"/>
  <pageSetup horizontalDpi="600" verticalDpi="600" orientation="landscape" scale="85" r:id="rId3"/>
  <headerFooter alignWithMargins="0">
    <oddHeader>&amp;C&amp;G</oddHeader>
    <oddFooter>&amp;C&amp;P&amp;RINFORME DE AVANCE TRIMESTRAL ENERO-JUNIO 2014</oddFooter>
  </headerFooter>
  <drawing r:id="rId1"/>
  <legacyDrawingHF r:id="rId2"/>
</worksheet>
</file>

<file path=xl/worksheets/sheet23.xml><?xml version="1.0" encoding="utf-8"?>
<worksheet xmlns="http://schemas.openxmlformats.org/spreadsheetml/2006/main" xmlns:r="http://schemas.openxmlformats.org/officeDocument/2006/relationships">
  <sheetPr>
    <tabColor rgb="FFF8D628"/>
  </sheetPr>
  <dimension ref="A1:T40"/>
  <sheetViews>
    <sheetView showGridLines="0" zoomScaleSheetLayoutView="70" zoomScalePageLayoutView="0" workbookViewId="0" topLeftCell="A10">
      <selection activeCell="E30" sqref="E30"/>
    </sheetView>
  </sheetViews>
  <sheetFormatPr defaultColWidth="11.421875" defaultRowHeight="12.75"/>
  <cols>
    <col min="1" max="1" width="50.00390625" style="1" customWidth="1"/>
    <col min="2" max="2" width="6.57421875" style="1" customWidth="1"/>
    <col min="3" max="3" width="90.7109375" style="1" customWidth="1"/>
    <col min="4" max="16384" width="11.421875" style="1" customWidth="1"/>
  </cols>
  <sheetData>
    <row r="1" ht="16.5">
      <c r="C1" s="3"/>
    </row>
    <row r="2" ht="16.5">
      <c r="C2" s="3"/>
    </row>
    <row r="3" ht="16.5">
      <c r="C3" s="3"/>
    </row>
    <row r="4" ht="16.5">
      <c r="C4" s="3"/>
    </row>
    <row r="5" ht="16.5">
      <c r="C5" s="3"/>
    </row>
    <row r="6" ht="16.5">
      <c r="C6" s="3"/>
    </row>
    <row r="7" ht="16.5">
      <c r="C7" s="3"/>
    </row>
    <row r="8" ht="16.5">
      <c r="C8" s="3"/>
    </row>
    <row r="9" ht="16.5">
      <c r="C9" s="3"/>
    </row>
    <row r="10" ht="16.5">
      <c r="C10" s="3"/>
    </row>
    <row r="11" ht="8.25" customHeight="1"/>
    <row r="12" spans="1:3" ht="34.5" customHeight="1">
      <c r="A12" s="496" t="s">
        <v>228</v>
      </c>
      <c r="B12" s="497"/>
      <c r="C12" s="498"/>
    </row>
    <row r="13" ht="6" customHeight="1">
      <c r="C13" s="140"/>
    </row>
    <row r="14" spans="1:20" s="140" customFormat="1" ht="19.5" customHeight="1">
      <c r="A14" s="499" t="s">
        <v>329</v>
      </c>
      <c r="B14" s="500"/>
      <c r="C14" s="501"/>
      <c r="D14" s="141"/>
      <c r="E14" s="141"/>
      <c r="F14" s="141"/>
      <c r="G14" s="141"/>
      <c r="H14" s="141"/>
      <c r="I14" s="141"/>
      <c r="J14" s="141"/>
      <c r="K14" s="141"/>
      <c r="L14" s="141"/>
      <c r="M14" s="141"/>
      <c r="N14" s="141"/>
      <c r="O14" s="141"/>
      <c r="P14" s="141"/>
      <c r="Q14" s="141"/>
      <c r="R14" s="141"/>
      <c r="S14" s="141"/>
      <c r="T14" s="141"/>
    </row>
    <row r="15" spans="1:20" s="140" customFormat="1" ht="19.5" customHeight="1">
      <c r="A15" s="499" t="s">
        <v>429</v>
      </c>
      <c r="B15" s="500"/>
      <c r="C15" s="501"/>
      <c r="D15" s="141"/>
      <c r="E15" s="141"/>
      <c r="F15" s="141"/>
      <c r="G15" s="141"/>
      <c r="H15" s="141"/>
      <c r="I15" s="141"/>
      <c r="J15" s="141"/>
      <c r="K15" s="141"/>
      <c r="L15" s="141"/>
      <c r="M15" s="141"/>
      <c r="N15" s="141"/>
      <c r="O15" s="141"/>
      <c r="P15" s="141"/>
      <c r="Q15" s="141"/>
      <c r="R15" s="141"/>
      <c r="S15" s="141"/>
      <c r="T15" s="141"/>
    </row>
    <row r="16" spans="1:20" s="140" customFormat="1" ht="19.5" customHeight="1">
      <c r="A16" s="499" t="s">
        <v>351</v>
      </c>
      <c r="B16" s="500"/>
      <c r="C16" s="501"/>
      <c r="D16" s="141"/>
      <c r="E16" s="141"/>
      <c r="F16" s="141"/>
      <c r="G16" s="141"/>
      <c r="H16" s="141"/>
      <c r="I16" s="141"/>
      <c r="J16" s="141"/>
      <c r="K16" s="141"/>
      <c r="L16" s="141"/>
      <c r="M16" s="141"/>
      <c r="N16" s="141"/>
      <c r="O16" s="141"/>
      <c r="P16" s="141"/>
      <c r="Q16" s="141"/>
      <c r="R16" s="141"/>
      <c r="S16" s="141"/>
      <c r="T16" s="141"/>
    </row>
    <row r="17" spans="1:3" ht="30" customHeight="1">
      <c r="A17" s="569" t="s">
        <v>330</v>
      </c>
      <c r="B17" s="570"/>
      <c r="C17" s="571"/>
    </row>
    <row r="18" spans="1:3" s="89" customFormat="1" ht="15" customHeight="1">
      <c r="A18" s="151"/>
      <c r="B18" s="128"/>
      <c r="C18" s="142"/>
    </row>
    <row r="19" spans="1:3" s="89" customFormat="1" ht="15" customHeight="1">
      <c r="A19" s="572"/>
      <c r="B19" s="573"/>
      <c r="C19" s="574"/>
    </row>
    <row r="20" spans="1:3" s="89" customFormat="1" ht="15" customHeight="1">
      <c r="A20" s="572"/>
      <c r="B20" s="573"/>
      <c r="C20" s="574"/>
    </row>
    <row r="21" spans="1:3" s="89" customFormat="1" ht="15" customHeight="1">
      <c r="A21" s="572"/>
      <c r="B21" s="573"/>
      <c r="C21" s="574"/>
    </row>
    <row r="22" spans="1:3" s="89" customFormat="1" ht="15" customHeight="1">
      <c r="A22" s="572"/>
      <c r="B22" s="573"/>
      <c r="C22" s="574"/>
    </row>
    <row r="23" spans="1:3" s="89" customFormat="1" ht="15" customHeight="1">
      <c r="A23" s="572"/>
      <c r="B23" s="573"/>
      <c r="C23" s="574"/>
    </row>
    <row r="24" spans="1:3" s="89" customFormat="1" ht="15" customHeight="1">
      <c r="A24" s="572"/>
      <c r="B24" s="573"/>
      <c r="C24" s="574"/>
    </row>
    <row r="25" spans="1:3" s="89" customFormat="1" ht="15" customHeight="1">
      <c r="A25" s="572"/>
      <c r="B25" s="573"/>
      <c r="C25" s="574"/>
    </row>
    <row r="26" spans="1:3" s="89" customFormat="1" ht="15" customHeight="1">
      <c r="A26" s="572"/>
      <c r="B26" s="573"/>
      <c r="C26" s="574"/>
    </row>
    <row r="27" spans="1:3" s="89" customFormat="1" ht="15" customHeight="1">
      <c r="A27" s="572"/>
      <c r="B27" s="573"/>
      <c r="C27" s="574"/>
    </row>
    <row r="28" spans="1:3" s="89" customFormat="1" ht="15" customHeight="1">
      <c r="A28" s="572"/>
      <c r="B28" s="573"/>
      <c r="C28" s="574"/>
    </row>
    <row r="29" spans="1:3" s="89" customFormat="1" ht="15" customHeight="1">
      <c r="A29" s="572"/>
      <c r="B29" s="573"/>
      <c r="C29" s="574"/>
    </row>
    <row r="30" spans="1:3" s="89" customFormat="1" ht="15" customHeight="1">
      <c r="A30" s="572"/>
      <c r="B30" s="573"/>
      <c r="C30" s="574"/>
    </row>
    <row r="31" spans="1:3" s="89" customFormat="1" ht="15" customHeight="1">
      <c r="A31" s="572"/>
      <c r="B31" s="573"/>
      <c r="C31" s="574"/>
    </row>
    <row r="32" spans="1:3" s="89" customFormat="1" ht="15" customHeight="1">
      <c r="A32" s="572"/>
      <c r="B32" s="573"/>
      <c r="C32" s="574"/>
    </row>
    <row r="33" spans="1:3" s="89" customFormat="1" ht="15" customHeight="1">
      <c r="A33" s="572"/>
      <c r="B33" s="573"/>
      <c r="C33" s="574"/>
    </row>
    <row r="34" spans="1:3" s="89" customFormat="1" ht="15" customHeight="1">
      <c r="A34" s="572"/>
      <c r="B34" s="573"/>
      <c r="C34" s="574"/>
    </row>
    <row r="35" spans="1:3" s="89" customFormat="1" ht="15" customHeight="1">
      <c r="A35" s="572"/>
      <c r="B35" s="573"/>
      <c r="C35" s="574"/>
    </row>
    <row r="36" spans="1:3" s="89" customFormat="1" ht="15" customHeight="1">
      <c r="A36" s="572"/>
      <c r="B36" s="573"/>
      <c r="C36" s="574"/>
    </row>
    <row r="37" spans="1:3" s="89" customFormat="1" ht="15" customHeight="1">
      <c r="A37" s="572"/>
      <c r="B37" s="573"/>
      <c r="C37" s="574"/>
    </row>
    <row r="38" spans="1:3" s="89" customFormat="1" ht="15" customHeight="1">
      <c r="A38" s="572"/>
      <c r="B38" s="573"/>
      <c r="C38" s="574"/>
    </row>
    <row r="39" spans="1:3" s="89" customFormat="1" ht="15" customHeight="1">
      <c r="A39" s="575"/>
      <c r="B39" s="576"/>
      <c r="C39" s="577"/>
    </row>
    <row r="40" spans="1:3" ht="13.5">
      <c r="A40" s="50"/>
      <c r="B40" s="50"/>
      <c r="C40" s="15"/>
    </row>
  </sheetData>
  <sheetProtection/>
  <mergeCells count="26">
    <mergeCell ref="A30:C30"/>
    <mergeCell ref="A31:C31"/>
    <mergeCell ref="A32:C32"/>
    <mergeCell ref="A27:C27"/>
    <mergeCell ref="A28:C28"/>
    <mergeCell ref="A29:C29"/>
    <mergeCell ref="A39:C39"/>
    <mergeCell ref="A33:C33"/>
    <mergeCell ref="A34:C34"/>
    <mergeCell ref="A35:C35"/>
    <mergeCell ref="A36:C36"/>
    <mergeCell ref="A37:C37"/>
    <mergeCell ref="A38:C38"/>
    <mergeCell ref="A24:C24"/>
    <mergeCell ref="A25:C25"/>
    <mergeCell ref="A26:C26"/>
    <mergeCell ref="A20:C20"/>
    <mergeCell ref="A21:C21"/>
    <mergeCell ref="A22:C22"/>
    <mergeCell ref="A23:C23"/>
    <mergeCell ref="A12:C12"/>
    <mergeCell ref="A14:C14"/>
    <mergeCell ref="A16:C16"/>
    <mergeCell ref="A17:C17"/>
    <mergeCell ref="A19:C19"/>
    <mergeCell ref="A15:C15"/>
  </mergeCells>
  <printOptions horizontalCentered="1"/>
  <pageMargins left="0.5905511811023623" right="0.5905511811023623" top="0.35433070866141736" bottom="0.35433070866141736" header="0.3937007874015748" footer="0.1968503937007874"/>
  <pageSetup horizontalDpi="600" verticalDpi="600" orientation="landscape" scale="85" r:id="rId3"/>
  <headerFooter alignWithMargins="0">
    <oddHeader>&amp;C&amp;G</oddHeader>
    <oddFooter>&amp;C&amp;P&amp;RINFORME DE AVANCE TRIMESTRAL ENERO-JUNIO 2014</oddFooter>
  </headerFooter>
  <drawing r:id="rId1"/>
  <legacyDrawingHF r:id="rId2"/>
</worksheet>
</file>

<file path=xl/worksheets/sheet24.xml><?xml version="1.0" encoding="utf-8"?>
<worksheet xmlns="http://schemas.openxmlformats.org/spreadsheetml/2006/main" xmlns:r="http://schemas.openxmlformats.org/officeDocument/2006/relationships">
  <sheetPr>
    <tabColor rgb="FFF8D628"/>
  </sheetPr>
  <dimension ref="A1:T39"/>
  <sheetViews>
    <sheetView showGridLines="0" zoomScaleSheetLayoutView="70" zoomScalePageLayoutView="0" workbookViewId="0" topLeftCell="A7">
      <selection activeCell="E33" sqref="E33"/>
    </sheetView>
  </sheetViews>
  <sheetFormatPr defaultColWidth="11.421875" defaultRowHeight="12.75"/>
  <cols>
    <col min="1" max="1" width="50.00390625" style="1" customWidth="1"/>
    <col min="2" max="2" width="6.57421875" style="1" customWidth="1"/>
    <col min="3" max="3" width="90.7109375" style="1" customWidth="1"/>
    <col min="4" max="16384" width="11.421875" style="1" customWidth="1"/>
  </cols>
  <sheetData>
    <row r="1" ht="16.5">
      <c r="C1" s="3"/>
    </row>
    <row r="2" ht="16.5">
      <c r="C2" s="3"/>
    </row>
    <row r="3" ht="16.5">
      <c r="C3" s="3"/>
    </row>
    <row r="4" ht="16.5">
      <c r="C4" s="3"/>
    </row>
    <row r="5" ht="16.5">
      <c r="C5" s="3"/>
    </row>
    <row r="6" ht="16.5">
      <c r="C6" s="3"/>
    </row>
    <row r="7" ht="16.5">
      <c r="C7" s="3"/>
    </row>
    <row r="8" ht="16.5">
      <c r="C8" s="3"/>
    </row>
    <row r="9" ht="16.5">
      <c r="C9" s="3"/>
    </row>
    <row r="10" ht="16.5">
      <c r="C10" s="3"/>
    </row>
    <row r="11" ht="8.25" customHeight="1"/>
    <row r="12" spans="1:3" ht="34.5" customHeight="1">
      <c r="A12" s="496" t="s">
        <v>228</v>
      </c>
      <c r="B12" s="497"/>
      <c r="C12" s="498"/>
    </row>
    <row r="13" ht="6" customHeight="1">
      <c r="C13" s="140"/>
    </row>
    <row r="14" spans="1:20" s="140" customFormat="1" ht="19.5" customHeight="1">
      <c r="A14" s="499" t="s">
        <v>329</v>
      </c>
      <c r="B14" s="500"/>
      <c r="C14" s="501"/>
      <c r="D14" s="141"/>
      <c r="E14" s="141"/>
      <c r="F14" s="141"/>
      <c r="G14" s="141"/>
      <c r="H14" s="141"/>
      <c r="I14" s="141"/>
      <c r="J14" s="141"/>
      <c r="K14" s="141"/>
      <c r="L14" s="141"/>
      <c r="M14" s="141"/>
      <c r="N14" s="141"/>
      <c r="O14" s="141"/>
      <c r="P14" s="141"/>
      <c r="Q14" s="141"/>
      <c r="R14" s="141"/>
      <c r="S14" s="141"/>
      <c r="T14" s="141"/>
    </row>
    <row r="15" spans="1:20" s="140" customFormat="1" ht="19.5" customHeight="1">
      <c r="A15" s="499" t="s">
        <v>429</v>
      </c>
      <c r="B15" s="500"/>
      <c r="C15" s="501"/>
      <c r="D15" s="141"/>
      <c r="E15" s="141"/>
      <c r="F15" s="141"/>
      <c r="G15" s="141"/>
      <c r="H15" s="141"/>
      <c r="I15" s="141"/>
      <c r="J15" s="141"/>
      <c r="K15" s="141"/>
      <c r="L15" s="141"/>
      <c r="M15" s="141"/>
      <c r="N15" s="141"/>
      <c r="O15" s="141"/>
      <c r="P15" s="141"/>
      <c r="Q15" s="141"/>
      <c r="R15" s="141"/>
      <c r="S15" s="141"/>
      <c r="T15" s="141"/>
    </row>
    <row r="16" spans="1:20" s="140" customFormat="1" ht="19.5" customHeight="1">
      <c r="A16" s="499" t="s">
        <v>352</v>
      </c>
      <c r="B16" s="500"/>
      <c r="C16" s="501"/>
      <c r="D16" s="141"/>
      <c r="E16" s="141"/>
      <c r="F16" s="141"/>
      <c r="G16" s="141"/>
      <c r="H16" s="141"/>
      <c r="I16" s="141"/>
      <c r="J16" s="141"/>
      <c r="K16" s="141"/>
      <c r="L16" s="141"/>
      <c r="M16" s="141"/>
      <c r="N16" s="141"/>
      <c r="O16" s="141"/>
      <c r="P16" s="141"/>
      <c r="Q16" s="141"/>
      <c r="R16" s="141"/>
      <c r="S16" s="141"/>
      <c r="T16" s="141"/>
    </row>
    <row r="17" spans="1:3" ht="30" customHeight="1">
      <c r="A17" s="569" t="s">
        <v>330</v>
      </c>
      <c r="B17" s="570"/>
      <c r="C17" s="571"/>
    </row>
    <row r="18" spans="1:3" s="89" customFormat="1" ht="15" customHeight="1">
      <c r="A18" s="151"/>
      <c r="B18" s="128"/>
      <c r="C18" s="142"/>
    </row>
    <row r="19" spans="1:3" s="89" customFormat="1" ht="15" customHeight="1">
      <c r="A19" s="572"/>
      <c r="B19" s="573"/>
      <c r="C19" s="574"/>
    </row>
    <row r="20" spans="1:3" s="89" customFormat="1" ht="15" customHeight="1">
      <c r="A20" s="572"/>
      <c r="B20" s="573"/>
      <c r="C20" s="574"/>
    </row>
    <row r="21" spans="1:3" s="89" customFormat="1" ht="15" customHeight="1">
      <c r="A21" s="572"/>
      <c r="B21" s="573"/>
      <c r="C21" s="574"/>
    </row>
    <row r="22" spans="1:3" s="89" customFormat="1" ht="15" customHeight="1">
      <c r="A22" s="572"/>
      <c r="B22" s="573"/>
      <c r="C22" s="574"/>
    </row>
    <row r="23" spans="1:3" s="89" customFormat="1" ht="15" customHeight="1">
      <c r="A23" s="572"/>
      <c r="B23" s="573"/>
      <c r="C23" s="574"/>
    </row>
    <row r="24" spans="1:3" s="89" customFormat="1" ht="15" customHeight="1">
      <c r="A24" s="572"/>
      <c r="B24" s="573"/>
      <c r="C24" s="574"/>
    </row>
    <row r="25" spans="1:3" s="89" customFormat="1" ht="15" customHeight="1">
      <c r="A25" s="572"/>
      <c r="B25" s="573"/>
      <c r="C25" s="574"/>
    </row>
    <row r="26" spans="1:3" s="89" customFormat="1" ht="15" customHeight="1">
      <c r="A26" s="572"/>
      <c r="B26" s="573"/>
      <c r="C26" s="574"/>
    </row>
    <row r="27" spans="1:3" s="89" customFormat="1" ht="15" customHeight="1">
      <c r="A27" s="572"/>
      <c r="B27" s="573"/>
      <c r="C27" s="574"/>
    </row>
    <row r="28" spans="1:3" s="89" customFormat="1" ht="15" customHeight="1">
      <c r="A28" s="572"/>
      <c r="B28" s="573"/>
      <c r="C28" s="574"/>
    </row>
    <row r="29" spans="1:3" s="89" customFormat="1" ht="15" customHeight="1">
      <c r="A29" s="572"/>
      <c r="B29" s="573"/>
      <c r="C29" s="574"/>
    </row>
    <row r="30" spans="1:3" s="89" customFormat="1" ht="15" customHeight="1">
      <c r="A30" s="572"/>
      <c r="B30" s="573"/>
      <c r="C30" s="574"/>
    </row>
    <row r="31" spans="1:3" s="89" customFormat="1" ht="15" customHeight="1">
      <c r="A31" s="572"/>
      <c r="B31" s="573"/>
      <c r="C31" s="574"/>
    </row>
    <row r="32" spans="1:3" s="89" customFormat="1" ht="15" customHeight="1">
      <c r="A32" s="572"/>
      <c r="B32" s="573"/>
      <c r="C32" s="574"/>
    </row>
    <row r="33" spans="1:3" s="89" customFormat="1" ht="15" customHeight="1">
      <c r="A33" s="572"/>
      <c r="B33" s="573"/>
      <c r="C33" s="574"/>
    </row>
    <row r="34" spans="1:3" s="89" customFormat="1" ht="15" customHeight="1">
      <c r="A34" s="572"/>
      <c r="B34" s="573"/>
      <c r="C34" s="574"/>
    </row>
    <row r="35" spans="1:3" s="89" customFormat="1" ht="15" customHeight="1">
      <c r="A35" s="572"/>
      <c r="B35" s="573"/>
      <c r="C35" s="574"/>
    </row>
    <row r="36" spans="1:3" s="89" customFormat="1" ht="15" customHeight="1">
      <c r="A36" s="572"/>
      <c r="B36" s="573"/>
      <c r="C36" s="574"/>
    </row>
    <row r="37" spans="1:3" s="89" customFormat="1" ht="15" customHeight="1">
      <c r="A37" s="572"/>
      <c r="B37" s="573"/>
      <c r="C37" s="574"/>
    </row>
    <row r="38" spans="1:3" s="89" customFormat="1" ht="15" customHeight="1">
      <c r="A38" s="572"/>
      <c r="B38" s="573"/>
      <c r="C38" s="574"/>
    </row>
    <row r="39" spans="1:3" s="89" customFormat="1" ht="15" customHeight="1">
      <c r="A39" s="575"/>
      <c r="B39" s="576"/>
      <c r="C39" s="577"/>
    </row>
  </sheetData>
  <sheetProtection/>
  <mergeCells count="26">
    <mergeCell ref="A30:C30"/>
    <mergeCell ref="A31:C31"/>
    <mergeCell ref="A32:C32"/>
    <mergeCell ref="A27:C27"/>
    <mergeCell ref="A28:C28"/>
    <mergeCell ref="A29:C29"/>
    <mergeCell ref="A39:C39"/>
    <mergeCell ref="A33:C33"/>
    <mergeCell ref="A34:C34"/>
    <mergeCell ref="A35:C35"/>
    <mergeCell ref="A36:C36"/>
    <mergeCell ref="A37:C37"/>
    <mergeCell ref="A38:C38"/>
    <mergeCell ref="A24:C24"/>
    <mergeCell ref="A25:C25"/>
    <mergeCell ref="A26:C26"/>
    <mergeCell ref="A20:C20"/>
    <mergeCell ref="A21:C21"/>
    <mergeCell ref="A22:C22"/>
    <mergeCell ref="A23:C23"/>
    <mergeCell ref="A12:C12"/>
    <mergeCell ref="A14:C14"/>
    <mergeCell ref="A16:C16"/>
    <mergeCell ref="A17:C17"/>
    <mergeCell ref="A19:C19"/>
    <mergeCell ref="A15:C15"/>
  </mergeCells>
  <printOptions horizontalCentered="1"/>
  <pageMargins left="0.5905511811023623" right="0.5905511811023623" top="0.35433070866141736" bottom="0.35433070866141736" header="0.3937007874015748" footer="0.1968503937007874"/>
  <pageSetup horizontalDpi="600" verticalDpi="600" orientation="landscape" scale="85" r:id="rId3"/>
  <headerFooter alignWithMargins="0">
    <oddHeader>&amp;C&amp;G</oddHeader>
    <oddFooter>&amp;C&amp;P&amp;RINFORME DE AVANCE TRIMESTRAL ENERO-JUNIO 2014</oddFooter>
  </headerFooter>
  <drawing r:id="rId1"/>
  <legacyDrawingHF r:id="rId2"/>
</worksheet>
</file>

<file path=xl/worksheets/sheet25.xml><?xml version="1.0" encoding="utf-8"?>
<worksheet xmlns="http://schemas.openxmlformats.org/spreadsheetml/2006/main" xmlns:r="http://schemas.openxmlformats.org/officeDocument/2006/relationships">
  <sheetPr>
    <tabColor rgb="FFF8D628"/>
  </sheetPr>
  <dimension ref="A1:T39"/>
  <sheetViews>
    <sheetView showGridLines="0" zoomScaleSheetLayoutView="70" zoomScalePageLayoutView="0" workbookViewId="0" topLeftCell="A10">
      <selection activeCell="E30" sqref="E30"/>
    </sheetView>
  </sheetViews>
  <sheetFormatPr defaultColWidth="11.421875" defaultRowHeight="12.75"/>
  <cols>
    <col min="1" max="1" width="50.00390625" style="1" customWidth="1"/>
    <col min="2" max="2" width="6.57421875" style="1" customWidth="1"/>
    <col min="3" max="3" width="90.7109375" style="1" customWidth="1"/>
    <col min="4" max="16384" width="11.421875" style="1" customWidth="1"/>
  </cols>
  <sheetData>
    <row r="1" ht="16.5">
      <c r="C1" s="3"/>
    </row>
    <row r="2" ht="16.5">
      <c r="C2" s="3"/>
    </row>
    <row r="3" ht="16.5">
      <c r="C3" s="3"/>
    </row>
    <row r="4" ht="16.5">
      <c r="C4" s="3"/>
    </row>
    <row r="5" ht="16.5">
      <c r="C5" s="3"/>
    </row>
    <row r="6" ht="16.5">
      <c r="C6" s="3"/>
    </row>
    <row r="7" ht="16.5">
      <c r="C7" s="3"/>
    </row>
    <row r="8" ht="16.5">
      <c r="C8" s="3"/>
    </row>
    <row r="9" ht="16.5">
      <c r="C9" s="3"/>
    </row>
    <row r="10" ht="16.5">
      <c r="C10" s="3"/>
    </row>
    <row r="11" ht="8.25" customHeight="1"/>
    <row r="12" spans="1:3" ht="34.5" customHeight="1">
      <c r="A12" s="496" t="s">
        <v>228</v>
      </c>
      <c r="B12" s="497"/>
      <c r="C12" s="498"/>
    </row>
    <row r="13" ht="6" customHeight="1">
      <c r="C13" s="140"/>
    </row>
    <row r="14" spans="1:20" s="140" customFormat="1" ht="19.5" customHeight="1">
      <c r="A14" s="499" t="s">
        <v>329</v>
      </c>
      <c r="B14" s="500"/>
      <c r="C14" s="501"/>
      <c r="D14" s="141"/>
      <c r="E14" s="141"/>
      <c r="F14" s="141"/>
      <c r="G14" s="141"/>
      <c r="H14" s="141"/>
      <c r="I14" s="141"/>
      <c r="J14" s="141"/>
      <c r="K14" s="141"/>
      <c r="L14" s="141"/>
      <c r="M14" s="141"/>
      <c r="N14" s="141"/>
      <c r="O14" s="141"/>
      <c r="P14" s="141"/>
      <c r="Q14" s="141"/>
      <c r="R14" s="141"/>
      <c r="S14" s="141"/>
      <c r="T14" s="141"/>
    </row>
    <row r="15" spans="1:20" s="140" customFormat="1" ht="19.5" customHeight="1">
      <c r="A15" s="499" t="s">
        <v>429</v>
      </c>
      <c r="B15" s="500"/>
      <c r="C15" s="501"/>
      <c r="D15" s="141"/>
      <c r="E15" s="141"/>
      <c r="F15" s="141"/>
      <c r="G15" s="141"/>
      <c r="H15" s="141"/>
      <c r="I15" s="141"/>
      <c r="J15" s="141"/>
      <c r="K15" s="141"/>
      <c r="L15" s="141"/>
      <c r="M15" s="141"/>
      <c r="N15" s="141"/>
      <c r="O15" s="141"/>
      <c r="P15" s="141"/>
      <c r="Q15" s="141"/>
      <c r="R15" s="141"/>
      <c r="S15" s="141"/>
      <c r="T15" s="141"/>
    </row>
    <row r="16" spans="1:20" s="140" customFormat="1" ht="28.5" customHeight="1">
      <c r="A16" s="499" t="s">
        <v>354</v>
      </c>
      <c r="B16" s="500"/>
      <c r="C16" s="501"/>
      <c r="D16" s="141"/>
      <c r="E16" s="141"/>
      <c r="F16" s="141"/>
      <c r="G16" s="141"/>
      <c r="H16" s="141"/>
      <c r="I16" s="141"/>
      <c r="J16" s="141"/>
      <c r="K16" s="141"/>
      <c r="L16" s="141"/>
      <c r="M16" s="141"/>
      <c r="N16" s="141"/>
      <c r="O16" s="141"/>
      <c r="P16" s="141"/>
      <c r="Q16" s="141"/>
      <c r="R16" s="141"/>
      <c r="S16" s="141"/>
      <c r="T16" s="141"/>
    </row>
    <row r="17" spans="1:3" ht="30" customHeight="1">
      <c r="A17" s="569" t="s">
        <v>330</v>
      </c>
      <c r="B17" s="570"/>
      <c r="C17" s="571"/>
    </row>
    <row r="18" spans="1:3" s="89" customFormat="1" ht="15" customHeight="1">
      <c r="A18" s="151"/>
      <c r="B18" s="128"/>
      <c r="C18" s="142"/>
    </row>
    <row r="19" spans="1:3" s="89" customFormat="1" ht="15" customHeight="1">
      <c r="A19" s="572"/>
      <c r="B19" s="573"/>
      <c r="C19" s="574"/>
    </row>
    <row r="20" spans="1:3" s="89" customFormat="1" ht="15" customHeight="1">
      <c r="A20" s="572"/>
      <c r="B20" s="573"/>
      <c r="C20" s="574"/>
    </row>
    <row r="21" spans="1:3" s="89" customFormat="1" ht="15" customHeight="1">
      <c r="A21" s="572"/>
      <c r="B21" s="573"/>
      <c r="C21" s="574"/>
    </row>
    <row r="22" spans="1:3" s="89" customFormat="1" ht="15" customHeight="1">
      <c r="A22" s="572"/>
      <c r="B22" s="573"/>
      <c r="C22" s="574"/>
    </row>
    <row r="23" spans="1:3" s="89" customFormat="1" ht="15" customHeight="1">
      <c r="A23" s="572"/>
      <c r="B23" s="573"/>
      <c r="C23" s="574"/>
    </row>
    <row r="24" spans="1:3" s="89" customFormat="1" ht="15" customHeight="1">
      <c r="A24" s="572"/>
      <c r="B24" s="573"/>
      <c r="C24" s="574"/>
    </row>
    <row r="25" spans="1:3" s="89" customFormat="1" ht="15" customHeight="1">
      <c r="A25" s="572"/>
      <c r="B25" s="573"/>
      <c r="C25" s="574"/>
    </row>
    <row r="26" spans="1:3" s="89" customFormat="1" ht="15" customHeight="1">
      <c r="A26" s="572"/>
      <c r="B26" s="573"/>
      <c r="C26" s="574"/>
    </row>
    <row r="27" spans="1:3" s="89" customFormat="1" ht="15" customHeight="1">
      <c r="A27" s="572"/>
      <c r="B27" s="573"/>
      <c r="C27" s="574"/>
    </row>
    <row r="28" spans="1:3" s="89" customFormat="1" ht="15" customHeight="1">
      <c r="A28" s="572"/>
      <c r="B28" s="573"/>
      <c r="C28" s="574"/>
    </row>
    <row r="29" spans="1:3" s="89" customFormat="1" ht="15" customHeight="1">
      <c r="A29" s="572"/>
      <c r="B29" s="573"/>
      <c r="C29" s="574"/>
    </row>
    <row r="30" spans="1:3" s="89" customFormat="1" ht="15" customHeight="1">
      <c r="A30" s="572"/>
      <c r="B30" s="573"/>
      <c r="C30" s="574"/>
    </row>
    <row r="31" spans="1:3" s="89" customFormat="1" ht="15" customHeight="1">
      <c r="A31" s="572"/>
      <c r="B31" s="573"/>
      <c r="C31" s="574"/>
    </row>
    <row r="32" spans="1:3" s="89" customFormat="1" ht="15" customHeight="1">
      <c r="A32" s="572"/>
      <c r="B32" s="573"/>
      <c r="C32" s="574"/>
    </row>
    <row r="33" spans="1:3" s="89" customFormat="1" ht="15" customHeight="1">
      <c r="A33" s="572"/>
      <c r="B33" s="573"/>
      <c r="C33" s="574"/>
    </row>
    <row r="34" spans="1:3" s="89" customFormat="1" ht="15" customHeight="1">
      <c r="A34" s="572"/>
      <c r="B34" s="573"/>
      <c r="C34" s="574"/>
    </row>
    <row r="35" spans="1:3" s="89" customFormat="1" ht="15" customHeight="1">
      <c r="A35" s="572"/>
      <c r="B35" s="573"/>
      <c r="C35" s="574"/>
    </row>
    <row r="36" spans="1:3" s="89" customFormat="1" ht="15" customHeight="1">
      <c r="A36" s="572"/>
      <c r="B36" s="573"/>
      <c r="C36" s="574"/>
    </row>
    <row r="37" spans="1:3" s="89" customFormat="1" ht="15" customHeight="1">
      <c r="A37" s="572"/>
      <c r="B37" s="573"/>
      <c r="C37" s="574"/>
    </row>
    <row r="38" spans="1:3" s="89" customFormat="1" ht="15" customHeight="1">
      <c r="A38" s="572"/>
      <c r="B38" s="573"/>
      <c r="C38" s="574"/>
    </row>
    <row r="39" spans="1:3" s="89" customFormat="1" ht="15" customHeight="1">
      <c r="A39" s="575"/>
      <c r="B39" s="576"/>
      <c r="C39" s="577"/>
    </row>
  </sheetData>
  <sheetProtection/>
  <mergeCells count="26">
    <mergeCell ref="A15:C15"/>
    <mergeCell ref="A24:C24"/>
    <mergeCell ref="A25:C25"/>
    <mergeCell ref="A12:C12"/>
    <mergeCell ref="A14:C14"/>
    <mergeCell ref="A16:C16"/>
    <mergeCell ref="A17:C17"/>
    <mergeCell ref="A26:C26"/>
    <mergeCell ref="A20:C20"/>
    <mergeCell ref="A21:C21"/>
    <mergeCell ref="A22:C22"/>
    <mergeCell ref="A23:C23"/>
    <mergeCell ref="A19:C19"/>
    <mergeCell ref="A39:C39"/>
    <mergeCell ref="A33:C33"/>
    <mergeCell ref="A34:C34"/>
    <mergeCell ref="A35:C35"/>
    <mergeCell ref="A36:C36"/>
    <mergeCell ref="A37:C37"/>
    <mergeCell ref="A38:C38"/>
    <mergeCell ref="A30:C30"/>
    <mergeCell ref="A31:C31"/>
    <mergeCell ref="A32:C32"/>
    <mergeCell ref="A27:C27"/>
    <mergeCell ref="A28:C28"/>
    <mergeCell ref="A29:C29"/>
  </mergeCells>
  <printOptions horizontalCentered="1"/>
  <pageMargins left="0.5905511811023623" right="0.5905511811023623" top="0.35433070866141736" bottom="0.35433070866141736" header="0.3937007874015748" footer="0.1968503937007874"/>
  <pageSetup horizontalDpi="600" verticalDpi="600" orientation="landscape" scale="85" r:id="rId3"/>
  <headerFooter alignWithMargins="0">
    <oddHeader>&amp;C&amp;G</oddHeader>
    <oddFooter>&amp;C&amp;P&amp;RINFORME DE AVANCE TRIMESTRAL ENERO-JUNIO 2014</oddFooter>
  </headerFooter>
  <drawing r:id="rId1"/>
  <legacyDrawingHF r:id="rId2"/>
</worksheet>
</file>

<file path=xl/worksheets/sheet26.xml><?xml version="1.0" encoding="utf-8"?>
<worksheet xmlns="http://schemas.openxmlformats.org/spreadsheetml/2006/main" xmlns:r="http://schemas.openxmlformats.org/officeDocument/2006/relationships">
  <sheetPr>
    <tabColor rgb="FFF8D628"/>
  </sheetPr>
  <dimension ref="A11:I53"/>
  <sheetViews>
    <sheetView showGridLines="0" zoomScalePageLayoutView="0" workbookViewId="0" topLeftCell="A46">
      <selection activeCell="B53" sqref="B53"/>
    </sheetView>
  </sheetViews>
  <sheetFormatPr defaultColWidth="8.7109375" defaultRowHeight="12.75"/>
  <cols>
    <col min="1" max="1" width="40.421875" style="64" customWidth="1"/>
    <col min="2" max="5" width="18.28125" style="77" customWidth="1"/>
    <col min="6" max="8" width="18.7109375" style="77" customWidth="1"/>
    <col min="9" max="16384" width="8.7109375" style="64" customWidth="1"/>
  </cols>
  <sheetData>
    <row r="11" spans="2:8" ht="24.75" customHeight="1">
      <c r="B11" s="64"/>
      <c r="C11" s="64"/>
      <c r="D11" s="64"/>
      <c r="E11" s="64"/>
      <c r="F11" s="64"/>
      <c r="G11" s="64"/>
      <c r="H11" s="65"/>
    </row>
    <row r="12" spans="2:8" ht="16.5">
      <c r="B12" s="64"/>
      <c r="C12" s="64"/>
      <c r="D12" s="64"/>
      <c r="E12" s="64"/>
      <c r="F12" s="64"/>
      <c r="G12" s="64"/>
      <c r="H12" s="66"/>
    </row>
    <row r="13" spans="2:8" ht="13.5">
      <c r="B13" s="64"/>
      <c r="C13" s="64"/>
      <c r="D13" s="64"/>
      <c r="E13" s="64"/>
      <c r="F13" s="64"/>
      <c r="G13" s="64"/>
      <c r="H13" s="67"/>
    </row>
    <row r="14" spans="2:8" ht="13.5">
      <c r="B14" s="64"/>
      <c r="C14" s="64"/>
      <c r="D14" s="64"/>
      <c r="E14" s="64"/>
      <c r="F14" s="64"/>
      <c r="G14" s="64"/>
      <c r="H14" s="67"/>
    </row>
    <row r="15" spans="2:8" ht="9.75" customHeight="1">
      <c r="B15" s="64"/>
      <c r="C15" s="64"/>
      <c r="D15" s="64"/>
      <c r="E15" s="64"/>
      <c r="F15" s="64"/>
      <c r="G15" s="64"/>
      <c r="H15" s="67"/>
    </row>
    <row r="16" spans="1:8" ht="34.5" customHeight="1">
      <c r="A16" s="496" t="s">
        <v>239</v>
      </c>
      <c r="B16" s="497"/>
      <c r="C16" s="497"/>
      <c r="D16" s="497"/>
      <c r="E16" s="497"/>
      <c r="F16" s="497"/>
      <c r="G16" s="497"/>
      <c r="H16" s="498"/>
    </row>
    <row r="17" spans="1:8" ht="7.5" customHeight="1">
      <c r="A17" s="68"/>
      <c r="B17" s="68"/>
      <c r="C17" s="68"/>
      <c r="D17" s="68"/>
      <c r="E17" s="68"/>
      <c r="F17" s="68"/>
      <c r="G17" s="68"/>
      <c r="H17" s="68"/>
    </row>
    <row r="18" spans="1:8" ht="19.5" customHeight="1">
      <c r="A18" s="499" t="s">
        <v>246</v>
      </c>
      <c r="B18" s="500"/>
      <c r="C18" s="500"/>
      <c r="D18" s="500"/>
      <c r="E18" s="500"/>
      <c r="F18" s="500"/>
      <c r="G18" s="500"/>
      <c r="H18" s="501"/>
    </row>
    <row r="19" spans="1:8" ht="19.5" customHeight="1">
      <c r="A19" s="584" t="s">
        <v>112</v>
      </c>
      <c r="B19" s="585"/>
      <c r="C19" s="585"/>
      <c r="D19" s="585"/>
      <c r="E19" s="585"/>
      <c r="F19" s="585"/>
      <c r="G19" s="585"/>
      <c r="H19" s="586"/>
    </row>
    <row r="20" spans="1:8" ht="6" customHeight="1">
      <c r="A20" s="70"/>
      <c r="B20" s="69"/>
      <c r="C20" s="69"/>
      <c r="D20" s="69"/>
      <c r="E20" s="69"/>
      <c r="F20" s="69"/>
      <c r="G20" s="69"/>
      <c r="H20" s="69"/>
    </row>
    <row r="21" spans="1:9" ht="22.5" customHeight="1">
      <c r="A21" s="578" t="s">
        <v>581</v>
      </c>
      <c r="B21" s="579"/>
      <c r="C21" s="579"/>
      <c r="D21" s="579"/>
      <c r="E21" s="579"/>
      <c r="F21" s="579"/>
      <c r="G21" s="579"/>
      <c r="H21" s="580"/>
      <c r="I21" s="71"/>
    </row>
    <row r="22" spans="1:9" ht="22.5" customHeight="1">
      <c r="A22" s="581" t="s">
        <v>582</v>
      </c>
      <c r="B22" s="582"/>
      <c r="C22" s="582"/>
      <c r="D22" s="582"/>
      <c r="E22" s="582"/>
      <c r="F22" s="582"/>
      <c r="G22" s="582"/>
      <c r="H22" s="583"/>
      <c r="I22" s="71"/>
    </row>
    <row r="23" spans="1:8" ht="6.75" customHeight="1">
      <c r="A23" s="72"/>
      <c r="B23" s="72"/>
      <c r="C23" s="72"/>
      <c r="D23" s="72"/>
      <c r="E23" s="72"/>
      <c r="F23" s="72"/>
      <c r="G23" s="72"/>
      <c r="H23" s="72"/>
    </row>
    <row r="24" spans="1:9" ht="69" customHeight="1">
      <c r="A24" s="110" t="s">
        <v>141</v>
      </c>
      <c r="B24" s="111" t="s">
        <v>142</v>
      </c>
      <c r="C24" s="111" t="s">
        <v>143</v>
      </c>
      <c r="D24" s="111" t="s">
        <v>144</v>
      </c>
      <c r="E24" s="111" t="s">
        <v>145</v>
      </c>
      <c r="F24" s="111" t="s">
        <v>146</v>
      </c>
      <c r="G24" s="111" t="s">
        <v>147</v>
      </c>
      <c r="H24" s="111" t="s">
        <v>148</v>
      </c>
      <c r="I24" s="73"/>
    </row>
    <row r="25" spans="1:9" s="75" customFormat="1" ht="151.5" customHeight="1">
      <c r="A25" s="317" t="s">
        <v>489</v>
      </c>
      <c r="B25" s="318" t="s">
        <v>812</v>
      </c>
      <c r="C25" s="318" t="s">
        <v>813</v>
      </c>
      <c r="D25" s="318" t="s">
        <v>467</v>
      </c>
      <c r="E25" s="318" t="s">
        <v>468</v>
      </c>
      <c r="F25" s="318" t="s">
        <v>469</v>
      </c>
      <c r="G25" s="318" t="s">
        <v>816</v>
      </c>
      <c r="H25" s="318" t="s">
        <v>817</v>
      </c>
      <c r="I25" s="74"/>
    </row>
    <row r="26" spans="1:9" ht="147" customHeight="1">
      <c r="A26" s="317" t="s">
        <v>490</v>
      </c>
      <c r="B26" s="318" t="s">
        <v>812</v>
      </c>
      <c r="C26" s="318" t="s">
        <v>813</v>
      </c>
      <c r="D26" s="318" t="s">
        <v>470</v>
      </c>
      <c r="E26" s="318" t="s">
        <v>471</v>
      </c>
      <c r="F26" s="318" t="s">
        <v>469</v>
      </c>
      <c r="G26" s="318" t="s">
        <v>816</v>
      </c>
      <c r="H26" s="318" t="s">
        <v>497</v>
      </c>
      <c r="I26" s="74"/>
    </row>
    <row r="27" spans="1:9" ht="90" customHeight="1">
      <c r="A27" s="435" t="s">
        <v>491</v>
      </c>
      <c r="B27" s="318" t="s">
        <v>812</v>
      </c>
      <c r="C27" s="436" t="s">
        <v>814</v>
      </c>
      <c r="D27" s="587" t="s">
        <v>498</v>
      </c>
      <c r="E27" s="589" t="s">
        <v>487</v>
      </c>
      <c r="F27" s="589" t="s">
        <v>469</v>
      </c>
      <c r="G27" s="436" t="s">
        <v>816</v>
      </c>
      <c r="H27" s="436" t="s">
        <v>499</v>
      </c>
      <c r="I27" s="76"/>
    </row>
    <row r="28" spans="1:9" ht="47.25" customHeight="1">
      <c r="A28" s="433"/>
      <c r="B28" s="434"/>
      <c r="C28" s="434"/>
      <c r="D28" s="588"/>
      <c r="E28" s="591"/>
      <c r="F28" s="590"/>
      <c r="G28" s="434"/>
      <c r="H28" s="434"/>
      <c r="I28" s="76"/>
    </row>
    <row r="29" spans="1:9" s="75" customFormat="1" ht="18" customHeight="1">
      <c r="A29" s="435"/>
      <c r="B29" s="318"/>
      <c r="C29" s="318"/>
      <c r="D29" s="318"/>
      <c r="E29" s="318"/>
      <c r="F29" s="318"/>
      <c r="G29" s="318"/>
      <c r="H29" s="318"/>
      <c r="I29" s="74"/>
    </row>
    <row r="30" spans="1:9" s="75" customFormat="1" ht="26.25" customHeight="1">
      <c r="A30" s="437"/>
      <c r="B30" s="318" t="s">
        <v>472</v>
      </c>
      <c r="C30" s="318" t="s">
        <v>473</v>
      </c>
      <c r="D30" s="318" t="s">
        <v>474</v>
      </c>
      <c r="E30" s="318" t="s">
        <v>475</v>
      </c>
      <c r="F30" s="318" t="s">
        <v>476</v>
      </c>
      <c r="G30" s="318" t="s">
        <v>477</v>
      </c>
      <c r="H30" s="318" t="s">
        <v>478</v>
      </c>
      <c r="I30" s="74"/>
    </row>
    <row r="31" spans="1:9" s="75" customFormat="1" ht="18" customHeight="1">
      <c r="A31" s="437"/>
      <c r="B31" s="439" t="s">
        <v>501</v>
      </c>
      <c r="C31" s="318"/>
      <c r="D31" s="440">
        <v>248</v>
      </c>
      <c r="E31" s="440">
        <v>248</v>
      </c>
      <c r="F31" s="441">
        <v>0.23</v>
      </c>
      <c r="G31" s="441" t="s">
        <v>482</v>
      </c>
      <c r="H31" s="441" t="s">
        <v>483</v>
      </c>
      <c r="I31" s="74"/>
    </row>
    <row r="32" spans="1:9" s="75" customFormat="1" ht="18" customHeight="1">
      <c r="A32" s="437"/>
      <c r="B32" s="439" t="s">
        <v>502</v>
      </c>
      <c r="C32" s="318"/>
      <c r="D32" s="440">
        <v>1</v>
      </c>
      <c r="E32" s="440">
        <v>1</v>
      </c>
      <c r="F32" s="441" t="s">
        <v>479</v>
      </c>
      <c r="G32" s="441" t="s">
        <v>482</v>
      </c>
      <c r="H32" s="441" t="s">
        <v>484</v>
      </c>
      <c r="I32" s="74"/>
    </row>
    <row r="33" spans="1:9" s="75" customFormat="1" ht="18" customHeight="1">
      <c r="A33" s="437"/>
      <c r="B33" s="439" t="s">
        <v>503</v>
      </c>
      <c r="C33" s="318"/>
      <c r="D33" s="440">
        <v>12406</v>
      </c>
      <c r="E33" s="440">
        <v>12406</v>
      </c>
      <c r="F33" s="441" t="s">
        <v>480</v>
      </c>
      <c r="G33" s="441" t="s">
        <v>482</v>
      </c>
      <c r="H33" s="441" t="s">
        <v>485</v>
      </c>
      <c r="I33" s="74"/>
    </row>
    <row r="34" spans="1:9" s="75" customFormat="1" ht="18" customHeight="1">
      <c r="A34" s="437"/>
      <c r="B34" s="439" t="s">
        <v>504</v>
      </c>
      <c r="C34" s="318"/>
      <c r="D34" s="440">
        <v>1</v>
      </c>
      <c r="E34" s="440">
        <v>1</v>
      </c>
      <c r="F34" s="441" t="s">
        <v>481</v>
      </c>
      <c r="G34" s="441" t="s">
        <v>482</v>
      </c>
      <c r="H34" s="441" t="s">
        <v>486</v>
      </c>
      <c r="I34" s="74"/>
    </row>
    <row r="35" spans="1:9" s="75" customFormat="1" ht="18" customHeight="1">
      <c r="A35" s="437"/>
      <c r="B35" s="318"/>
      <c r="C35" s="439">
        <v>116718055.4</v>
      </c>
      <c r="D35" s="440"/>
      <c r="E35" s="440"/>
      <c r="F35" s="441"/>
      <c r="G35" s="441"/>
      <c r="H35" s="441" t="s">
        <v>487</v>
      </c>
      <c r="I35" s="74"/>
    </row>
    <row r="36" spans="1:9" s="75" customFormat="1" ht="18" customHeight="1">
      <c r="A36" s="437"/>
      <c r="B36" s="318"/>
      <c r="C36" s="318"/>
      <c r="D36" s="318"/>
      <c r="E36" s="318"/>
      <c r="F36" s="318"/>
      <c r="G36" s="318"/>
      <c r="H36" s="318"/>
      <c r="I36" s="74"/>
    </row>
    <row r="37" spans="1:9" s="75" customFormat="1" ht="63" customHeight="1">
      <c r="A37" s="437"/>
      <c r="B37" s="436"/>
      <c r="C37" s="436"/>
      <c r="D37" s="436"/>
      <c r="E37" s="587" t="s">
        <v>488</v>
      </c>
      <c r="F37" s="436"/>
      <c r="G37" s="436"/>
      <c r="H37" s="436"/>
      <c r="I37" s="74"/>
    </row>
    <row r="38" spans="1:9" s="75" customFormat="1" ht="18" customHeight="1">
      <c r="A38" s="437"/>
      <c r="B38" s="438"/>
      <c r="C38" s="438"/>
      <c r="D38" s="438"/>
      <c r="E38" s="592"/>
      <c r="F38" s="438"/>
      <c r="G38" s="438"/>
      <c r="H38" s="438"/>
      <c r="I38" s="74"/>
    </row>
    <row r="39" spans="1:9" s="75" customFormat="1" ht="18" customHeight="1">
      <c r="A39" s="437"/>
      <c r="B39" s="438"/>
      <c r="C39" s="438"/>
      <c r="D39" s="438"/>
      <c r="E39" s="592"/>
      <c r="F39" s="438"/>
      <c r="G39" s="438"/>
      <c r="H39" s="438"/>
      <c r="I39" s="74"/>
    </row>
    <row r="40" spans="1:9" s="75" customFormat="1" ht="18" customHeight="1">
      <c r="A40" s="437"/>
      <c r="B40" s="438"/>
      <c r="C40" s="438"/>
      <c r="D40" s="438"/>
      <c r="E40" s="592"/>
      <c r="F40" s="438"/>
      <c r="G40" s="438"/>
      <c r="H40" s="438"/>
      <c r="I40" s="74"/>
    </row>
    <row r="41" spans="1:9" s="75" customFormat="1" ht="18" customHeight="1">
      <c r="A41" s="437"/>
      <c r="B41" s="438"/>
      <c r="C41" s="438"/>
      <c r="D41" s="438"/>
      <c r="E41" s="592"/>
      <c r="F41" s="438"/>
      <c r="G41" s="438"/>
      <c r="H41" s="438"/>
      <c r="I41" s="74"/>
    </row>
    <row r="42" spans="1:9" ht="20.25" customHeight="1">
      <c r="A42" s="442"/>
      <c r="B42" s="434"/>
      <c r="C42" s="434"/>
      <c r="D42" s="434"/>
      <c r="E42" s="591"/>
      <c r="F42" s="434"/>
      <c r="G42" s="434"/>
      <c r="H42" s="434"/>
      <c r="I42" s="74"/>
    </row>
    <row r="43" spans="1:9" ht="48.75" customHeight="1">
      <c r="A43" s="446"/>
      <c r="B43" s="438"/>
      <c r="C43" s="438"/>
      <c r="D43" s="438"/>
      <c r="E43" s="444"/>
      <c r="F43" s="438"/>
      <c r="G43" s="438"/>
      <c r="H43" s="438"/>
      <c r="I43" s="74"/>
    </row>
    <row r="44" spans="1:9" ht="43.5" customHeight="1">
      <c r="A44" s="445"/>
      <c r="B44" s="436"/>
      <c r="C44" s="436"/>
      <c r="D44" s="587"/>
      <c r="E44" s="436"/>
      <c r="F44" s="436"/>
      <c r="G44" s="436"/>
      <c r="H44" s="436"/>
      <c r="I44" s="74"/>
    </row>
    <row r="45" spans="1:9" ht="23.25" customHeight="1">
      <c r="A45" s="433"/>
      <c r="B45" s="434"/>
      <c r="C45" s="434"/>
      <c r="D45" s="588"/>
      <c r="E45" s="434"/>
      <c r="F45" s="434"/>
      <c r="G45" s="434"/>
      <c r="H45" s="434"/>
      <c r="I45" s="74"/>
    </row>
    <row r="46" spans="1:9" s="75" customFormat="1" ht="149.25" customHeight="1">
      <c r="A46" s="317" t="s">
        <v>494</v>
      </c>
      <c r="B46" s="318" t="s">
        <v>812</v>
      </c>
      <c r="C46" s="318" t="s">
        <v>813</v>
      </c>
      <c r="D46" s="318" t="s">
        <v>492</v>
      </c>
      <c r="E46" s="318" t="s">
        <v>493</v>
      </c>
      <c r="F46" s="443" t="s">
        <v>469</v>
      </c>
      <c r="G46" s="436" t="s">
        <v>816</v>
      </c>
      <c r="H46" s="318" t="s">
        <v>497</v>
      </c>
      <c r="I46" s="74"/>
    </row>
    <row r="47" spans="1:9" s="75" customFormat="1" ht="149.25" customHeight="1">
      <c r="A47" s="317" t="s">
        <v>495</v>
      </c>
      <c r="B47" s="318" t="s">
        <v>812</v>
      </c>
      <c r="C47" s="318" t="s">
        <v>815</v>
      </c>
      <c r="D47" s="318" t="s">
        <v>496</v>
      </c>
      <c r="E47" s="318" t="s">
        <v>509</v>
      </c>
      <c r="F47" s="443" t="s">
        <v>469</v>
      </c>
      <c r="G47" s="436" t="s">
        <v>816</v>
      </c>
      <c r="H47" s="318" t="s">
        <v>500</v>
      </c>
      <c r="I47" s="74"/>
    </row>
    <row r="48" spans="1:9" s="75" customFormat="1" ht="22.5" customHeight="1">
      <c r="A48" s="317"/>
      <c r="B48" s="318"/>
      <c r="C48" s="318"/>
      <c r="D48" s="318"/>
      <c r="E48" s="318" t="s">
        <v>505</v>
      </c>
      <c r="F48" s="443" t="s">
        <v>506</v>
      </c>
      <c r="G48" s="318" t="s">
        <v>507</v>
      </c>
      <c r="H48" s="318" t="s">
        <v>508</v>
      </c>
      <c r="I48" s="74"/>
    </row>
    <row r="49" spans="1:9" s="75" customFormat="1" ht="22.5" customHeight="1">
      <c r="A49" s="317"/>
      <c r="B49" s="318"/>
      <c r="C49" s="318"/>
      <c r="D49" s="318"/>
      <c r="E49" s="318">
        <v>1</v>
      </c>
      <c r="F49" s="447" t="s">
        <v>487</v>
      </c>
      <c r="G49" s="440">
        <v>100</v>
      </c>
      <c r="H49" s="440">
        <v>100</v>
      </c>
      <c r="I49" s="74"/>
    </row>
    <row r="50" spans="1:9" ht="17.25" customHeight="1">
      <c r="A50" s="317"/>
      <c r="B50" s="318"/>
      <c r="C50" s="318"/>
      <c r="D50" s="318"/>
      <c r="E50" s="318">
        <v>2</v>
      </c>
      <c r="F50" s="440">
        <v>100</v>
      </c>
      <c r="G50" s="440">
        <v>100</v>
      </c>
      <c r="H50" s="440">
        <v>100</v>
      </c>
      <c r="I50" s="74"/>
    </row>
    <row r="51" spans="1:9" ht="17.25" customHeight="1">
      <c r="A51" s="317"/>
      <c r="B51" s="318"/>
      <c r="C51" s="318"/>
      <c r="D51" s="318"/>
      <c r="E51" s="318">
        <v>3</v>
      </c>
      <c r="F51" s="440">
        <v>100</v>
      </c>
      <c r="G51" s="440">
        <v>100</v>
      </c>
      <c r="H51" s="440">
        <v>100</v>
      </c>
      <c r="I51" s="74"/>
    </row>
    <row r="52" spans="1:9" ht="17.25" customHeight="1">
      <c r="A52" s="317"/>
      <c r="B52" s="318"/>
      <c r="C52" s="318"/>
      <c r="D52" s="318"/>
      <c r="E52" s="318">
        <v>4</v>
      </c>
      <c r="F52" s="440">
        <v>100</v>
      </c>
      <c r="G52" s="440">
        <v>100</v>
      </c>
      <c r="H52" s="440">
        <v>100</v>
      </c>
      <c r="I52" s="74"/>
    </row>
    <row r="53" spans="1:9" ht="113.25" customHeight="1">
      <c r="A53" s="317" t="s">
        <v>400</v>
      </c>
      <c r="B53" s="318"/>
      <c r="C53" s="318"/>
      <c r="D53" s="318"/>
      <c r="E53" s="318"/>
      <c r="F53" s="318"/>
      <c r="G53" s="318"/>
      <c r="H53" s="318"/>
      <c r="I53" s="76"/>
    </row>
  </sheetData>
  <sheetProtection/>
  <mergeCells count="10">
    <mergeCell ref="A16:H16"/>
    <mergeCell ref="A21:H21"/>
    <mergeCell ref="A22:H22"/>
    <mergeCell ref="A18:H18"/>
    <mergeCell ref="A19:H19"/>
    <mergeCell ref="D44:D45"/>
    <mergeCell ref="D27:D28"/>
    <mergeCell ref="F27:F28"/>
    <mergeCell ref="E27:E28"/>
    <mergeCell ref="E37:E42"/>
  </mergeCells>
  <conditionalFormatting sqref="A19:A20">
    <cfRule type="cellIs" priority="1" dxfId="0" operator="equal" stopIfTrue="1">
      <formula>"VAYA A LA HOJA INICIO Y SELECIONE EL PERIODO CORRESPONDIENTE A ESTE INFORME"</formula>
    </cfRule>
  </conditionalFormatting>
  <printOptions horizontalCentered="1"/>
  <pageMargins left="0.5905511811023623" right="0.5905511811023623" top="0.35433070866141736" bottom="0.35433070866141736" header="0.3937007874015748" footer="0.1968503937007874"/>
  <pageSetup horizontalDpi="600" verticalDpi="600" orientation="landscape" scale="60" r:id="rId3"/>
  <headerFooter alignWithMargins="0">
    <oddHeader>&amp;C&amp;G</oddHeader>
    <oddFooter>&amp;C&amp;P&amp;RINFORME DE AVANCE TRIMESTRAL ENERO-JUNIO 2014</oddFooter>
  </headerFooter>
  <rowBreaks count="2" manualBreakCount="2">
    <brk id="28" max="7" man="1"/>
    <brk id="45" max="7" man="1"/>
  </rowBreaks>
  <drawing r:id="rId1"/>
  <legacyDrawingHF r:id="rId2"/>
</worksheet>
</file>

<file path=xl/worksheets/sheet27.xml><?xml version="1.0" encoding="utf-8"?>
<worksheet xmlns="http://schemas.openxmlformats.org/spreadsheetml/2006/main" xmlns:r="http://schemas.openxmlformats.org/officeDocument/2006/relationships">
  <sheetPr>
    <tabColor rgb="FFF8D628"/>
  </sheetPr>
  <dimension ref="A1:G41"/>
  <sheetViews>
    <sheetView showGridLines="0" zoomScale="80" zoomScaleNormal="80" zoomScalePageLayoutView="0" workbookViewId="0" topLeftCell="A1">
      <selection activeCell="M30" sqref="M30"/>
    </sheetView>
  </sheetViews>
  <sheetFormatPr defaultColWidth="11.421875" defaultRowHeight="12.75"/>
  <cols>
    <col min="1" max="1" width="35.7109375" style="1" customWidth="1"/>
    <col min="2" max="2" width="16.28125" style="1" customWidth="1"/>
    <col min="3" max="3" width="15.00390625" style="1" customWidth="1"/>
    <col min="4" max="4" width="19.00390625" style="1" customWidth="1"/>
    <col min="5" max="5" width="15.7109375" style="1" customWidth="1"/>
    <col min="6" max="6" width="45.7109375" style="1" customWidth="1"/>
    <col min="7" max="16384" width="11.421875" style="1" customWidth="1"/>
  </cols>
  <sheetData>
    <row r="1" ht="15" customHeight="1">
      <c r="F1" s="2"/>
    </row>
    <row r="2" ht="15" customHeight="1">
      <c r="F2" s="4"/>
    </row>
    <row r="3" ht="15" customHeight="1">
      <c r="F3" s="4"/>
    </row>
    <row r="4" ht="15" customHeight="1">
      <c r="F4" s="4"/>
    </row>
    <row r="5" ht="15" customHeight="1">
      <c r="F5" s="4"/>
    </row>
    <row r="6" ht="15" customHeight="1">
      <c r="F6" s="4"/>
    </row>
    <row r="7" ht="15" customHeight="1"/>
    <row r="8" ht="15" customHeight="1"/>
    <row r="9" ht="15" customHeight="1"/>
    <row r="10" ht="15" customHeight="1"/>
    <row r="11" ht="6" customHeight="1"/>
    <row r="12" spans="1:6" ht="34.5" customHeight="1">
      <c r="A12" s="496" t="s">
        <v>207</v>
      </c>
      <c r="B12" s="497"/>
      <c r="C12" s="497"/>
      <c r="D12" s="497"/>
      <c r="E12" s="497"/>
      <c r="F12" s="498"/>
    </row>
    <row r="13" ht="5.25" customHeight="1"/>
    <row r="14" spans="1:6" ht="19.5" customHeight="1">
      <c r="A14" s="499" t="s">
        <v>245</v>
      </c>
      <c r="B14" s="500"/>
      <c r="C14" s="500"/>
      <c r="D14" s="500"/>
      <c r="E14" s="500"/>
      <c r="F14" s="501"/>
    </row>
    <row r="15" spans="1:6" ht="19.5" customHeight="1">
      <c r="A15" s="499" t="s">
        <v>114</v>
      </c>
      <c r="B15" s="500"/>
      <c r="C15" s="500"/>
      <c r="D15" s="500"/>
      <c r="E15" s="500"/>
      <c r="F15" s="501"/>
    </row>
    <row r="16" spans="1:7" ht="34.5" customHeight="1">
      <c r="A16" s="602" t="s">
        <v>237</v>
      </c>
      <c r="B16" s="603"/>
      <c r="C16" s="603"/>
      <c r="D16" s="603"/>
      <c r="E16" s="603"/>
      <c r="F16" s="604"/>
      <c r="G16" s="8"/>
    </row>
    <row r="17" spans="1:6" ht="34.5" customHeight="1">
      <c r="A17" s="152" t="s">
        <v>232</v>
      </c>
      <c r="B17" s="605" t="s">
        <v>61</v>
      </c>
      <c r="C17" s="606"/>
      <c r="D17" s="609" t="s">
        <v>233</v>
      </c>
      <c r="E17" s="606"/>
      <c r="F17" s="9" t="s">
        <v>238</v>
      </c>
    </row>
    <row r="18" spans="1:6" ht="18" customHeight="1">
      <c r="A18" s="316">
        <v>1344142647</v>
      </c>
      <c r="B18" s="607">
        <v>1351121462.18</v>
      </c>
      <c r="C18" s="608"/>
      <c r="D18" s="607">
        <v>6978815.18</v>
      </c>
      <c r="E18" s="608"/>
      <c r="F18" s="396" t="s">
        <v>282</v>
      </c>
    </row>
    <row r="19" spans="1:6" ht="9" customHeight="1">
      <c r="A19" s="81"/>
      <c r="B19" s="81"/>
      <c r="C19" s="81"/>
      <c r="D19" s="82"/>
      <c r="E19" s="82"/>
      <c r="F19" s="83"/>
    </row>
    <row r="20" spans="1:6" ht="12" customHeight="1">
      <c r="A20" s="494" t="s">
        <v>198</v>
      </c>
      <c r="B20" s="494" t="s">
        <v>232</v>
      </c>
      <c r="C20" s="494" t="s">
        <v>61</v>
      </c>
      <c r="D20" s="494" t="s">
        <v>137</v>
      </c>
      <c r="E20" s="494" t="s">
        <v>229</v>
      </c>
      <c r="F20" s="94" t="s">
        <v>199</v>
      </c>
    </row>
    <row r="21" spans="1:6" ht="12" customHeight="1">
      <c r="A21" s="528"/>
      <c r="B21" s="528"/>
      <c r="C21" s="528"/>
      <c r="D21" s="528"/>
      <c r="E21" s="528"/>
      <c r="F21" s="95" t="s">
        <v>200</v>
      </c>
    </row>
    <row r="22" spans="1:6" ht="12" customHeight="1">
      <c r="A22" s="495"/>
      <c r="B22" s="495"/>
      <c r="C22" s="495"/>
      <c r="D22" s="495"/>
      <c r="E22" s="495"/>
      <c r="F22" s="96" t="s">
        <v>201</v>
      </c>
    </row>
    <row r="23" spans="1:6" ht="16.5" customHeight="1">
      <c r="A23" s="596" t="s">
        <v>39</v>
      </c>
      <c r="B23" s="596" t="s">
        <v>40</v>
      </c>
      <c r="C23" s="596" t="s">
        <v>41</v>
      </c>
      <c r="D23" s="596" t="s">
        <v>43</v>
      </c>
      <c r="E23" s="596" t="s">
        <v>44</v>
      </c>
      <c r="F23" s="101" t="s">
        <v>138</v>
      </c>
    </row>
    <row r="24" spans="1:6" ht="16.5" customHeight="1">
      <c r="A24" s="597"/>
      <c r="B24" s="597"/>
      <c r="C24" s="597"/>
      <c r="D24" s="597"/>
      <c r="E24" s="597"/>
      <c r="F24" s="114" t="s">
        <v>139</v>
      </c>
    </row>
    <row r="25" spans="1:6" ht="16.5" customHeight="1">
      <c r="A25" s="598"/>
      <c r="B25" s="598"/>
      <c r="C25" s="598"/>
      <c r="D25" s="598"/>
      <c r="E25" s="598"/>
      <c r="F25" s="115" t="s">
        <v>140</v>
      </c>
    </row>
    <row r="26" spans="1:6" ht="16.5" customHeight="1">
      <c r="A26" s="599"/>
      <c r="B26" s="593"/>
      <c r="C26" s="593"/>
      <c r="D26" s="593"/>
      <c r="E26" s="593"/>
      <c r="F26" s="116"/>
    </row>
    <row r="27" spans="1:6" ht="16.5" customHeight="1">
      <c r="A27" s="600"/>
      <c r="B27" s="594"/>
      <c r="C27" s="594"/>
      <c r="D27" s="594"/>
      <c r="E27" s="594"/>
      <c r="F27" s="48"/>
    </row>
    <row r="28" spans="1:6" ht="16.5" customHeight="1">
      <c r="A28" s="601"/>
      <c r="B28" s="595"/>
      <c r="C28" s="595"/>
      <c r="D28" s="595"/>
      <c r="E28" s="595"/>
      <c r="F28" s="84"/>
    </row>
    <row r="29" spans="1:6" ht="16.5" customHeight="1">
      <c r="A29" s="599"/>
      <c r="B29" s="593"/>
      <c r="C29" s="593"/>
      <c r="D29" s="593"/>
      <c r="E29" s="593"/>
      <c r="F29" s="116"/>
    </row>
    <row r="30" spans="1:6" ht="16.5" customHeight="1">
      <c r="A30" s="600"/>
      <c r="B30" s="594"/>
      <c r="C30" s="594"/>
      <c r="D30" s="594"/>
      <c r="E30" s="594"/>
      <c r="F30" s="48"/>
    </row>
    <row r="31" spans="1:6" ht="16.5" customHeight="1">
      <c r="A31" s="601"/>
      <c r="B31" s="595"/>
      <c r="C31" s="595"/>
      <c r="D31" s="595"/>
      <c r="E31" s="595"/>
      <c r="F31" s="84"/>
    </row>
    <row r="32" spans="1:6" ht="16.5" customHeight="1">
      <c r="A32" s="599"/>
      <c r="B32" s="593"/>
      <c r="C32" s="593"/>
      <c r="D32" s="593"/>
      <c r="E32" s="593"/>
      <c r="F32" s="116"/>
    </row>
    <row r="33" spans="1:6" ht="16.5" customHeight="1">
      <c r="A33" s="600"/>
      <c r="B33" s="594"/>
      <c r="C33" s="594"/>
      <c r="D33" s="594"/>
      <c r="E33" s="594"/>
      <c r="F33" s="48"/>
    </row>
    <row r="34" spans="1:6" ht="16.5" customHeight="1">
      <c r="A34" s="601"/>
      <c r="B34" s="595"/>
      <c r="C34" s="595"/>
      <c r="D34" s="595"/>
      <c r="E34" s="595"/>
      <c r="F34" s="84"/>
    </row>
    <row r="35" spans="1:6" ht="16.5" customHeight="1">
      <c r="A35" s="599"/>
      <c r="B35" s="593"/>
      <c r="C35" s="593"/>
      <c r="D35" s="593"/>
      <c r="E35" s="593"/>
      <c r="F35" s="116"/>
    </row>
    <row r="36" spans="1:6" ht="16.5" customHeight="1">
      <c r="A36" s="600"/>
      <c r="B36" s="594"/>
      <c r="C36" s="594"/>
      <c r="D36" s="594"/>
      <c r="E36" s="594"/>
      <c r="F36" s="48"/>
    </row>
    <row r="37" spans="1:6" ht="16.5" customHeight="1">
      <c r="A37" s="601"/>
      <c r="B37" s="595"/>
      <c r="C37" s="595"/>
      <c r="D37" s="595"/>
      <c r="E37" s="595"/>
      <c r="F37" s="84"/>
    </row>
    <row r="38" ht="13.5">
      <c r="A38" s="26"/>
    </row>
    <row r="39" ht="13.5">
      <c r="A39" s="26"/>
    </row>
    <row r="40" spans="1:2" ht="13.5">
      <c r="A40" s="10"/>
      <c r="B40" s="12"/>
    </row>
    <row r="41" spans="1:2" ht="13.5">
      <c r="A41" s="13"/>
      <c r="B41" s="15"/>
    </row>
  </sheetData>
  <sheetProtection/>
  <mergeCells count="38">
    <mergeCell ref="D18:E18"/>
    <mergeCell ref="C23:C25"/>
    <mergeCell ref="D23:D25"/>
    <mergeCell ref="E23:E25"/>
    <mergeCell ref="A12:F12"/>
    <mergeCell ref="A14:F14"/>
    <mergeCell ref="A15:F15"/>
    <mergeCell ref="A16:F16"/>
    <mergeCell ref="B17:C17"/>
    <mergeCell ref="B18:C18"/>
    <mergeCell ref="D17:E17"/>
    <mergeCell ref="A35:A37"/>
    <mergeCell ref="B35:B37"/>
    <mergeCell ref="C35:C37"/>
    <mergeCell ref="D35:D37"/>
    <mergeCell ref="B26:B28"/>
    <mergeCell ref="C26:C28"/>
    <mergeCell ref="D26:D28"/>
    <mergeCell ref="E35:E37"/>
    <mergeCell ref="A29:A31"/>
    <mergeCell ref="B29:B31"/>
    <mergeCell ref="C29:C31"/>
    <mergeCell ref="D29:D31"/>
    <mergeCell ref="E29:E31"/>
    <mergeCell ref="A32:A34"/>
    <mergeCell ref="B32:B34"/>
    <mergeCell ref="C32:C34"/>
    <mergeCell ref="D32:D34"/>
    <mergeCell ref="E32:E34"/>
    <mergeCell ref="A20:A22"/>
    <mergeCell ref="B20:B22"/>
    <mergeCell ref="C20:C22"/>
    <mergeCell ref="D20:D22"/>
    <mergeCell ref="A23:A25"/>
    <mergeCell ref="B23:B25"/>
    <mergeCell ref="E26:E28"/>
    <mergeCell ref="E20:E22"/>
    <mergeCell ref="A26:A28"/>
  </mergeCells>
  <conditionalFormatting sqref="A15">
    <cfRule type="cellIs" priority="1" dxfId="0" operator="equal" stopIfTrue="1">
      <formula>"VAYA A LA HOJA INICIO Y SELECIONE EL PERIODO CORRESPONDIENTE A ESTE INFORME"</formula>
    </cfRule>
  </conditionalFormatting>
  <printOptions horizontalCentered="1"/>
  <pageMargins left="0.5905511811023623" right="0.5905511811023623" top="0.35433070866141736" bottom="0.35433070866141736" header="0.3937007874015748" footer="0.1968503937007874"/>
  <pageSetup horizontalDpi="600" verticalDpi="600" orientation="landscape" scale="85" r:id="rId3"/>
  <headerFooter alignWithMargins="0">
    <oddHeader>&amp;C&amp;G</oddHeader>
    <oddFooter>&amp;C&amp;P&amp;RINFORME DE AVANCE TRIMESTRAL ENERO- JUNIO 2014</oddFooter>
  </headerFooter>
  <ignoredErrors>
    <ignoredError sqref="A23:E23" numberStoredAsText="1"/>
  </ignoredErrors>
  <drawing r:id="rId1"/>
  <legacyDrawingHF r:id="rId2"/>
</worksheet>
</file>

<file path=xl/worksheets/sheet28.xml><?xml version="1.0" encoding="utf-8"?>
<worksheet xmlns="http://schemas.openxmlformats.org/spreadsheetml/2006/main" xmlns:r="http://schemas.openxmlformats.org/officeDocument/2006/relationships">
  <sheetPr>
    <tabColor rgb="FFCCCCCC"/>
  </sheetPr>
  <dimension ref="A3:F33"/>
  <sheetViews>
    <sheetView showGridLines="0" zoomScalePageLayoutView="0" workbookViewId="0" topLeftCell="A7">
      <selection activeCell="D26" sqref="D26"/>
    </sheetView>
  </sheetViews>
  <sheetFormatPr defaultColWidth="11.421875" defaultRowHeight="12.75"/>
  <cols>
    <col min="1" max="1" width="35.7109375" style="1" customWidth="1"/>
    <col min="2" max="2" width="15.28125" style="1" customWidth="1"/>
    <col min="3" max="4" width="16.140625" style="1" customWidth="1"/>
    <col min="5" max="5" width="17.28125" style="1" customWidth="1"/>
    <col min="6" max="6" width="45.7109375" style="1" customWidth="1"/>
    <col min="7" max="16384" width="11.421875" style="1" customWidth="1"/>
  </cols>
  <sheetData>
    <row r="1" ht="15" customHeight="1"/>
    <row r="2" ht="15" customHeight="1"/>
    <row r="3" ht="15" customHeight="1">
      <c r="F3" s="2"/>
    </row>
    <row r="4" ht="15" customHeight="1">
      <c r="F4" s="3"/>
    </row>
    <row r="5" ht="15" customHeight="1">
      <c r="F5" s="3"/>
    </row>
    <row r="6" ht="15" customHeight="1">
      <c r="F6" s="3"/>
    </row>
    <row r="7" ht="15" customHeight="1">
      <c r="F7" s="3"/>
    </row>
    <row r="8" ht="15" customHeight="1">
      <c r="F8" s="3"/>
    </row>
    <row r="9" ht="15" customHeight="1">
      <c r="F9" s="4"/>
    </row>
    <row r="10" ht="15" customHeight="1">
      <c r="F10" s="4"/>
    </row>
    <row r="11" ht="6" customHeight="1"/>
    <row r="12" spans="1:6" ht="34.5" customHeight="1">
      <c r="A12" s="496" t="s">
        <v>202</v>
      </c>
      <c r="B12" s="497"/>
      <c r="C12" s="497"/>
      <c r="D12" s="497"/>
      <c r="E12" s="497"/>
      <c r="F12" s="498"/>
    </row>
    <row r="13" ht="6.75" customHeight="1"/>
    <row r="14" spans="1:6" ht="19.5" customHeight="1">
      <c r="A14" s="499" t="s">
        <v>245</v>
      </c>
      <c r="B14" s="500"/>
      <c r="C14" s="500"/>
      <c r="D14" s="500"/>
      <c r="E14" s="500"/>
      <c r="F14" s="501"/>
    </row>
    <row r="15" spans="1:6" ht="19.5" customHeight="1">
      <c r="A15" s="499" t="s">
        <v>429</v>
      </c>
      <c r="B15" s="500"/>
      <c r="C15" s="500"/>
      <c r="D15" s="500"/>
      <c r="E15" s="500"/>
      <c r="F15" s="501"/>
    </row>
    <row r="16" spans="1:6" ht="24.75" customHeight="1">
      <c r="A16" s="494" t="s">
        <v>234</v>
      </c>
      <c r="B16" s="520" t="s">
        <v>57</v>
      </c>
      <c r="C16" s="522"/>
      <c r="D16" s="520" t="s">
        <v>225</v>
      </c>
      <c r="E16" s="522"/>
      <c r="F16" s="494" t="s">
        <v>50</v>
      </c>
    </row>
    <row r="17" spans="1:6" ht="19.5" customHeight="1">
      <c r="A17" s="495"/>
      <c r="B17" s="43" t="s">
        <v>182</v>
      </c>
      <c r="C17" s="43" t="s">
        <v>58</v>
      </c>
      <c r="D17" s="19" t="s">
        <v>174</v>
      </c>
      <c r="E17" s="19" t="s">
        <v>54</v>
      </c>
      <c r="F17" s="495"/>
    </row>
    <row r="18" spans="1:6" ht="15" customHeight="1">
      <c r="A18" s="80"/>
      <c r="B18" s="80"/>
      <c r="C18" s="80"/>
      <c r="D18" s="80"/>
      <c r="E18" s="80"/>
      <c r="F18" s="80"/>
    </row>
    <row r="19" spans="1:6" ht="92.25" customHeight="1">
      <c r="A19" s="119" t="s">
        <v>383</v>
      </c>
      <c r="B19" s="152" t="s">
        <v>258</v>
      </c>
      <c r="C19" s="391">
        <v>22400</v>
      </c>
      <c r="D19" s="393">
        <v>1771482.4</v>
      </c>
      <c r="E19" s="393">
        <v>1771482.4</v>
      </c>
      <c r="F19" s="394" t="s">
        <v>384</v>
      </c>
    </row>
    <row r="20" spans="1:6" ht="15" customHeight="1">
      <c r="A20" s="119"/>
      <c r="B20" s="119"/>
      <c r="C20" s="119"/>
      <c r="D20" s="392"/>
      <c r="E20" s="392"/>
      <c r="F20" s="394"/>
    </row>
    <row r="21" spans="1:6" ht="58.5" customHeight="1">
      <c r="A21" s="119" t="s">
        <v>385</v>
      </c>
      <c r="B21" s="152" t="s">
        <v>258</v>
      </c>
      <c r="C21" s="391">
        <v>34329</v>
      </c>
      <c r="D21" s="393">
        <v>2316600</v>
      </c>
      <c r="E21" s="393">
        <v>2316600</v>
      </c>
      <c r="F21" s="394" t="s">
        <v>386</v>
      </c>
    </row>
    <row r="22" spans="1:6" ht="15" customHeight="1">
      <c r="A22" s="119"/>
      <c r="B22" s="119"/>
      <c r="C22" s="119"/>
      <c r="D22" s="392"/>
      <c r="E22" s="392"/>
      <c r="F22" s="394"/>
    </row>
    <row r="23" spans="1:6" ht="45" customHeight="1">
      <c r="A23" s="119" t="s">
        <v>401</v>
      </c>
      <c r="B23" s="152" t="s">
        <v>258</v>
      </c>
      <c r="C23" s="152">
        <v>1</v>
      </c>
      <c r="D23" s="393">
        <v>13800</v>
      </c>
      <c r="E23" s="486" t="s">
        <v>402</v>
      </c>
      <c r="F23" s="394" t="s">
        <v>403</v>
      </c>
    </row>
    <row r="24" spans="1:6" ht="15" customHeight="1">
      <c r="A24" s="119"/>
      <c r="B24" s="119"/>
      <c r="C24" s="119"/>
      <c r="D24" s="119"/>
      <c r="E24" s="119"/>
      <c r="F24" s="394"/>
    </row>
    <row r="25" spans="1:6" ht="15" customHeight="1">
      <c r="A25" s="104"/>
      <c r="B25" s="104"/>
      <c r="C25" s="104"/>
      <c r="D25" s="104"/>
      <c r="E25" s="104"/>
      <c r="F25" s="106"/>
    </row>
    <row r="26" spans="1:6" ht="15" customHeight="1">
      <c r="A26" s="104"/>
      <c r="B26" s="104"/>
      <c r="C26" s="104"/>
      <c r="D26" s="487"/>
      <c r="E26" s="104"/>
      <c r="F26" s="106"/>
    </row>
    <row r="27" spans="1:6" ht="15" customHeight="1">
      <c r="A27" s="104"/>
      <c r="B27" s="104"/>
      <c r="C27" s="104"/>
      <c r="D27" s="429">
        <f>D19+D21+D23</f>
        <v>4101882.4</v>
      </c>
      <c r="E27" s="429">
        <f>E19+E21</f>
        <v>4088082.4</v>
      </c>
      <c r="F27" s="106"/>
    </row>
    <row r="28" spans="1:6" ht="15" customHeight="1">
      <c r="A28" s="117" t="s">
        <v>347</v>
      </c>
      <c r="B28" s="104"/>
      <c r="C28" s="104"/>
      <c r="D28" s="104"/>
      <c r="E28" s="104"/>
      <c r="F28" s="106"/>
    </row>
    <row r="29" spans="1:6" ht="15" customHeight="1">
      <c r="A29" s="117"/>
      <c r="B29" s="117"/>
      <c r="C29" s="117"/>
      <c r="D29" s="117"/>
      <c r="E29" s="117"/>
      <c r="F29" s="118"/>
    </row>
    <row r="30" spans="1:5" ht="13.5">
      <c r="A30" s="26" t="s">
        <v>219</v>
      </c>
      <c r="B30" s="46"/>
      <c r="C30" s="46"/>
      <c r="D30" s="46"/>
      <c r="E30" s="46"/>
    </row>
    <row r="32" spans="1:6" ht="13.5">
      <c r="A32" s="10"/>
      <c r="C32" s="12"/>
      <c r="D32" s="12"/>
      <c r="F32" s="12"/>
    </row>
    <row r="33" spans="1:6" ht="13.5">
      <c r="A33" s="13"/>
      <c r="C33" s="15"/>
      <c r="D33" s="15"/>
      <c r="F33" s="15"/>
    </row>
  </sheetData>
  <sheetProtection/>
  <mergeCells count="7">
    <mergeCell ref="A16:A17"/>
    <mergeCell ref="B16:C16"/>
    <mergeCell ref="F16:F17"/>
    <mergeCell ref="A12:F12"/>
    <mergeCell ref="A14:F14"/>
    <mergeCell ref="A15:F15"/>
    <mergeCell ref="D16:E16"/>
  </mergeCells>
  <conditionalFormatting sqref="A15">
    <cfRule type="cellIs" priority="1" dxfId="0" operator="equal" stopIfTrue="1">
      <formula>"VAYA A LA HOJA INICIO Y SELECIONE EL PERIODO CORRESPONDIENTE A ESTE INFORME"</formula>
    </cfRule>
  </conditionalFormatting>
  <printOptions horizontalCentered="1"/>
  <pageMargins left="0.5905511811023623" right="0.5905511811023623" top="0.35433070866141736" bottom="0.35433070866141736" header="0.3937007874015748" footer="0.1968503937007874"/>
  <pageSetup horizontalDpi="600" verticalDpi="600" orientation="landscape" scale="85" r:id="rId2"/>
  <headerFooter alignWithMargins="0">
    <oddHeader>&amp;C&amp;G</oddHeader>
    <oddFooter>&amp;C&amp;P&amp;RINFORME DE AVENCE TRIMESTRAL ENERO-JUNIO 2014</oddFooter>
  </headerFooter>
  <legacyDrawingHF r:id="rId1"/>
</worksheet>
</file>

<file path=xl/worksheets/sheet29.xml><?xml version="1.0" encoding="utf-8"?>
<worksheet xmlns="http://schemas.openxmlformats.org/spreadsheetml/2006/main" xmlns:r="http://schemas.openxmlformats.org/officeDocument/2006/relationships">
  <sheetPr>
    <tabColor rgb="FFCCCCCC"/>
  </sheetPr>
  <dimension ref="A1:F38"/>
  <sheetViews>
    <sheetView showGridLines="0" zoomScalePageLayoutView="0" workbookViewId="0" topLeftCell="A7">
      <selection activeCell="C21" sqref="C21"/>
    </sheetView>
  </sheetViews>
  <sheetFormatPr defaultColWidth="11.421875" defaultRowHeight="12.75"/>
  <cols>
    <col min="1" max="1" width="40.7109375" style="1" customWidth="1"/>
    <col min="2" max="5" width="13.7109375" style="1" customWidth="1"/>
    <col min="6" max="6" width="45.7109375" style="1" customWidth="1"/>
    <col min="7" max="16384" width="11.421875" style="1" customWidth="1"/>
  </cols>
  <sheetData>
    <row r="1" ht="15" customHeight="1">
      <c r="F1" s="2"/>
    </row>
    <row r="2" ht="15" customHeight="1">
      <c r="F2" s="2"/>
    </row>
    <row r="3" ht="15" customHeight="1">
      <c r="F3" s="2"/>
    </row>
    <row r="4" ht="15" customHeight="1">
      <c r="F4" s="2"/>
    </row>
    <row r="5" ht="15" customHeight="1">
      <c r="F5" s="3"/>
    </row>
    <row r="6" ht="15" customHeight="1">
      <c r="F6" s="3"/>
    </row>
    <row r="7" ht="15" customHeight="1">
      <c r="F7" s="4"/>
    </row>
    <row r="8" ht="15" customHeight="1">
      <c r="F8" s="4"/>
    </row>
    <row r="9" ht="15" customHeight="1"/>
    <row r="10" ht="15" customHeight="1"/>
    <row r="11" ht="6" customHeight="1"/>
    <row r="12" spans="1:6" ht="34.5" customHeight="1">
      <c r="A12" s="496" t="s">
        <v>204</v>
      </c>
      <c r="B12" s="497"/>
      <c r="C12" s="497"/>
      <c r="D12" s="497"/>
      <c r="E12" s="497"/>
      <c r="F12" s="498"/>
    </row>
    <row r="13" ht="6.75" customHeight="1"/>
    <row r="14" spans="1:6" ht="19.5" customHeight="1">
      <c r="A14" s="499" t="s">
        <v>245</v>
      </c>
      <c r="B14" s="500"/>
      <c r="C14" s="500"/>
      <c r="D14" s="500"/>
      <c r="E14" s="500"/>
      <c r="F14" s="501"/>
    </row>
    <row r="15" spans="1:6" ht="19.5" customHeight="1">
      <c r="A15" s="499" t="s">
        <v>429</v>
      </c>
      <c r="B15" s="500"/>
      <c r="C15" s="500"/>
      <c r="D15" s="500"/>
      <c r="E15" s="500"/>
      <c r="F15" s="501"/>
    </row>
    <row r="16" spans="1:6" ht="24.75" customHeight="1">
      <c r="A16" s="494" t="s">
        <v>105</v>
      </c>
      <c r="B16" s="520" t="s">
        <v>235</v>
      </c>
      <c r="C16" s="521"/>
      <c r="D16" s="521"/>
      <c r="E16" s="522"/>
      <c r="F16" s="494" t="s">
        <v>60</v>
      </c>
    </row>
    <row r="17" spans="1:6" ht="29.25" customHeight="1">
      <c r="A17" s="495"/>
      <c r="B17" s="43" t="s">
        <v>108</v>
      </c>
      <c r="C17" s="43" t="s">
        <v>107</v>
      </c>
      <c r="D17" s="43" t="s">
        <v>104</v>
      </c>
      <c r="E17" s="43" t="s">
        <v>106</v>
      </c>
      <c r="F17" s="495"/>
    </row>
    <row r="18" spans="1:6" ht="18" customHeight="1">
      <c r="A18" s="80" t="s">
        <v>36</v>
      </c>
      <c r="B18" s="80" t="s">
        <v>37</v>
      </c>
      <c r="C18" s="80" t="s">
        <v>38</v>
      </c>
      <c r="D18" s="80" t="s">
        <v>42</v>
      </c>
      <c r="E18" s="80" t="s">
        <v>39</v>
      </c>
      <c r="F18" s="80" t="s">
        <v>40</v>
      </c>
    </row>
    <row r="19" spans="1:6" ht="18" customHeight="1">
      <c r="A19" s="119"/>
      <c r="B19" s="119"/>
      <c r="C19" s="119"/>
      <c r="D19" s="119"/>
      <c r="E19" s="119"/>
      <c r="F19" s="109"/>
    </row>
    <row r="20" spans="1:6" ht="18" customHeight="1">
      <c r="A20" s="119"/>
      <c r="B20" s="119"/>
      <c r="C20" s="119"/>
      <c r="D20" s="119"/>
      <c r="E20" s="119"/>
      <c r="F20" s="109"/>
    </row>
    <row r="21" spans="1:6" ht="18" customHeight="1">
      <c r="A21" s="119"/>
      <c r="B21" s="119"/>
      <c r="C21" s="119"/>
      <c r="D21" s="119"/>
      <c r="E21" s="119"/>
      <c r="F21" s="109"/>
    </row>
    <row r="22" spans="1:6" ht="18" customHeight="1">
      <c r="A22" s="119"/>
      <c r="B22" s="119"/>
      <c r="C22" s="119"/>
      <c r="D22" s="119"/>
      <c r="E22" s="119"/>
      <c r="F22" s="109"/>
    </row>
    <row r="23" spans="1:6" ht="18" customHeight="1">
      <c r="A23" s="119"/>
      <c r="B23" s="119"/>
      <c r="C23" s="119"/>
      <c r="D23" s="119"/>
      <c r="E23" s="119"/>
      <c r="F23" s="109"/>
    </row>
    <row r="24" spans="1:6" ht="18" customHeight="1">
      <c r="A24" s="119"/>
      <c r="B24" s="119"/>
      <c r="C24" s="119"/>
      <c r="D24" s="119"/>
      <c r="E24" s="119"/>
      <c r="F24" s="109"/>
    </row>
    <row r="25" spans="1:6" ht="18" customHeight="1">
      <c r="A25" s="119"/>
      <c r="B25" s="119"/>
      <c r="C25" s="119"/>
      <c r="D25" s="119"/>
      <c r="E25" s="119"/>
      <c r="F25" s="109"/>
    </row>
    <row r="26" spans="1:6" ht="18" customHeight="1">
      <c r="A26" s="104"/>
      <c r="B26" s="104"/>
      <c r="C26" s="104"/>
      <c r="D26" s="104"/>
      <c r="E26" s="104"/>
      <c r="F26" s="106"/>
    </row>
    <row r="27" spans="1:6" ht="18" customHeight="1">
      <c r="A27" s="104"/>
      <c r="B27" s="104"/>
      <c r="C27" s="104"/>
      <c r="D27" s="104"/>
      <c r="E27" s="104"/>
      <c r="F27" s="106"/>
    </row>
    <row r="28" spans="1:6" ht="18" customHeight="1">
      <c r="A28" s="104"/>
      <c r="B28" s="104"/>
      <c r="C28" s="104"/>
      <c r="D28" s="104"/>
      <c r="E28" s="104"/>
      <c r="F28" s="106"/>
    </row>
    <row r="29" spans="1:6" ht="18" customHeight="1">
      <c r="A29" s="104"/>
      <c r="B29" s="104"/>
      <c r="C29" s="104"/>
      <c r="D29" s="104"/>
      <c r="E29" s="104"/>
      <c r="F29" s="106"/>
    </row>
    <row r="30" spans="1:6" ht="18" customHeight="1">
      <c r="A30" s="104"/>
      <c r="B30" s="104"/>
      <c r="C30" s="104"/>
      <c r="D30" s="104"/>
      <c r="E30" s="104"/>
      <c r="F30" s="106"/>
    </row>
    <row r="31" spans="1:6" ht="18" customHeight="1">
      <c r="A31" s="104"/>
      <c r="B31" s="104"/>
      <c r="C31" s="104"/>
      <c r="D31" s="104"/>
      <c r="E31" s="104"/>
      <c r="F31" s="106"/>
    </row>
    <row r="32" spans="1:6" ht="18" customHeight="1">
      <c r="A32" s="104"/>
      <c r="B32" s="104"/>
      <c r="C32" s="104"/>
      <c r="D32" s="104"/>
      <c r="E32" s="104"/>
      <c r="F32" s="106"/>
    </row>
    <row r="33" spans="1:6" ht="18" customHeight="1">
      <c r="A33" s="104"/>
      <c r="B33" s="104"/>
      <c r="C33" s="104"/>
      <c r="D33" s="104"/>
      <c r="E33" s="104"/>
      <c r="F33" s="106"/>
    </row>
    <row r="34" spans="1:6" ht="18" customHeight="1">
      <c r="A34" s="104"/>
      <c r="B34" s="104"/>
      <c r="C34" s="104"/>
      <c r="D34" s="104"/>
      <c r="E34" s="104"/>
      <c r="F34" s="106"/>
    </row>
    <row r="35" spans="1:6" ht="18" customHeight="1">
      <c r="A35" s="117" t="s">
        <v>203</v>
      </c>
      <c r="B35" s="104"/>
      <c r="C35" s="104"/>
      <c r="D35" s="104"/>
      <c r="E35" s="104"/>
      <c r="F35" s="106"/>
    </row>
    <row r="36" spans="1:5" ht="13.5">
      <c r="A36" s="26"/>
      <c r="B36" s="46"/>
      <c r="C36" s="46"/>
      <c r="D36" s="46"/>
      <c r="E36" s="46"/>
    </row>
    <row r="37" spans="1:6" ht="13.5">
      <c r="A37" s="10"/>
      <c r="D37" s="12"/>
      <c r="F37" s="12"/>
    </row>
    <row r="38" spans="1:6" ht="13.5">
      <c r="A38" s="13"/>
      <c r="D38" s="15"/>
      <c r="F38" s="15"/>
    </row>
  </sheetData>
  <sheetProtection/>
  <mergeCells count="6">
    <mergeCell ref="A16:A17"/>
    <mergeCell ref="F16:F17"/>
    <mergeCell ref="A12:F12"/>
    <mergeCell ref="A14:F14"/>
    <mergeCell ref="A15:F15"/>
    <mergeCell ref="B16:E16"/>
  </mergeCells>
  <printOptions horizontalCentered="1"/>
  <pageMargins left="0.5905511811023623" right="0.5905511811023623" top="0.35433070866141736" bottom="0.35433070866141736" header="0.3937007874015748" footer="0.1968503937007874"/>
  <pageSetup horizontalDpi="600" verticalDpi="600" orientation="landscape" scale="85" r:id="rId3"/>
  <headerFooter alignWithMargins="0">
    <oddHeader>&amp;C&amp;G</oddHeader>
    <oddFooter>&amp;C&amp;P&amp;RINFORME DE AVANCE TRIMESTRAL ENERO-JUNIO 2014</oddFooter>
  </headerFooter>
  <ignoredErrors>
    <ignoredError sqref="A18:F18" numberStoredAsText="1"/>
  </ignoredErrors>
  <drawing r:id="rId1"/>
  <legacyDrawingHF r:id="rId2"/>
</worksheet>
</file>

<file path=xl/worksheets/sheet3.xml><?xml version="1.0" encoding="utf-8"?>
<worksheet xmlns="http://schemas.openxmlformats.org/spreadsheetml/2006/main" xmlns:r="http://schemas.openxmlformats.org/officeDocument/2006/relationships">
  <sheetPr>
    <tabColor rgb="FFF8D628"/>
  </sheetPr>
  <dimension ref="A15:G80"/>
  <sheetViews>
    <sheetView showGridLines="0" zoomScalePageLayoutView="0" workbookViewId="0" topLeftCell="A22">
      <selection activeCell="E54" sqref="E54"/>
    </sheetView>
  </sheetViews>
  <sheetFormatPr defaultColWidth="11.421875" defaultRowHeight="12.75"/>
  <cols>
    <col min="1" max="1" width="19.140625" style="1" customWidth="1"/>
    <col min="2" max="6" width="25.7109375" style="1" customWidth="1"/>
    <col min="7" max="16384" width="11.421875" style="1" customWidth="1"/>
  </cols>
  <sheetData>
    <row r="14" ht="6" customHeight="1"/>
    <row r="15" spans="1:6" ht="34.5" customHeight="1">
      <c r="A15" s="496" t="s">
        <v>196</v>
      </c>
      <c r="B15" s="497"/>
      <c r="C15" s="497"/>
      <c r="D15" s="497"/>
      <c r="E15" s="497"/>
      <c r="F15" s="498"/>
    </row>
    <row r="16" ht="6.75" customHeight="1"/>
    <row r="17" spans="1:6" ht="17.25" customHeight="1">
      <c r="A17" s="499" t="s">
        <v>246</v>
      </c>
      <c r="B17" s="500"/>
      <c r="C17" s="500"/>
      <c r="D17" s="500"/>
      <c r="E17" s="500"/>
      <c r="F17" s="501"/>
    </row>
    <row r="18" spans="1:6" ht="17.25" customHeight="1">
      <c r="A18" s="499" t="s">
        <v>429</v>
      </c>
      <c r="B18" s="500"/>
      <c r="C18" s="500"/>
      <c r="D18" s="500"/>
      <c r="E18" s="500"/>
      <c r="F18" s="501"/>
    </row>
    <row r="19" spans="1:7" ht="25.5" customHeight="1">
      <c r="A19" s="494" t="s">
        <v>51</v>
      </c>
      <c r="B19" s="506" t="s">
        <v>220</v>
      </c>
      <c r="C19" s="507"/>
      <c r="D19" s="508"/>
      <c r="E19" s="506" t="s">
        <v>221</v>
      </c>
      <c r="F19" s="508"/>
      <c r="G19" s="6"/>
    </row>
    <row r="20" spans="1:7" ht="25.5" customHeight="1">
      <c r="A20" s="517"/>
      <c r="B20" s="7" t="s">
        <v>170</v>
      </c>
      <c r="C20" s="7" t="s">
        <v>125</v>
      </c>
      <c r="D20" s="7" t="s">
        <v>126</v>
      </c>
      <c r="E20" s="19" t="s">
        <v>222</v>
      </c>
      <c r="F20" s="19" t="s">
        <v>223</v>
      </c>
      <c r="G20" s="8"/>
    </row>
    <row r="21" spans="1:6" s="46" customFormat="1" ht="33.75" customHeight="1">
      <c r="A21" s="204">
        <v>1000</v>
      </c>
      <c r="B21" s="205">
        <v>23624980.07</v>
      </c>
      <c r="C21" s="205">
        <v>23624980.07</v>
      </c>
      <c r="D21" s="205">
        <v>23624980.07</v>
      </c>
      <c r="E21" s="205">
        <v>0</v>
      </c>
      <c r="F21" s="205">
        <v>0</v>
      </c>
    </row>
    <row r="22" spans="1:6" s="46" customFormat="1" ht="35.25" customHeight="1">
      <c r="A22" s="199"/>
      <c r="B22" s="193"/>
      <c r="C22" s="193"/>
      <c r="D22" s="193"/>
      <c r="E22" s="193"/>
      <c r="F22" s="193"/>
    </row>
    <row r="23" spans="1:6" s="46" customFormat="1" ht="35.25" customHeight="1">
      <c r="A23" s="202"/>
      <c r="B23" s="203"/>
      <c r="C23" s="203"/>
      <c r="D23" s="203"/>
      <c r="E23" s="203"/>
      <c r="F23" s="203"/>
    </row>
    <row r="24" spans="1:6" s="46" customFormat="1" ht="31.5" customHeight="1">
      <c r="A24" s="200"/>
      <c r="B24" s="194"/>
      <c r="C24" s="194"/>
      <c r="D24" s="194"/>
      <c r="E24" s="194"/>
      <c r="F24" s="194"/>
    </row>
    <row r="25" spans="1:6" s="46" customFormat="1" ht="39.75" customHeight="1">
      <c r="A25" s="199"/>
      <c r="B25" s="193"/>
      <c r="C25" s="193"/>
      <c r="D25" s="193"/>
      <c r="E25" s="193"/>
      <c r="F25" s="193"/>
    </row>
    <row r="26" spans="1:6" s="46" customFormat="1" ht="45.75" customHeight="1">
      <c r="A26" s="200"/>
      <c r="B26" s="194"/>
      <c r="C26" s="194"/>
      <c r="D26" s="194"/>
      <c r="E26" s="194"/>
      <c r="F26" s="194"/>
    </row>
    <row r="27" spans="1:6" s="46" customFormat="1" ht="49.5" customHeight="1">
      <c r="A27" s="199"/>
      <c r="B27" s="193"/>
      <c r="C27" s="193"/>
      <c r="D27" s="193"/>
      <c r="E27" s="193"/>
      <c r="F27" s="193"/>
    </row>
    <row r="28" spans="1:6" s="46" customFormat="1" ht="43.5" customHeight="1">
      <c r="A28" s="200"/>
      <c r="B28" s="194"/>
      <c r="C28" s="194"/>
      <c r="D28" s="194"/>
      <c r="E28" s="194"/>
      <c r="F28" s="194"/>
    </row>
    <row r="29" spans="1:6" s="46" customFormat="1" ht="30.75" customHeight="1">
      <c r="A29" s="206" t="s">
        <v>331</v>
      </c>
      <c r="B29" s="207">
        <v>23624980.07</v>
      </c>
      <c r="C29" s="207">
        <v>23624980.07</v>
      </c>
      <c r="D29" s="207">
        <v>23624980.07</v>
      </c>
      <c r="E29" s="207">
        <v>0</v>
      </c>
      <c r="F29" s="207">
        <v>0</v>
      </c>
    </row>
    <row r="30" spans="1:6" ht="13.5">
      <c r="A30" s="202"/>
      <c r="B30" s="203"/>
      <c r="C30" s="203"/>
      <c r="D30" s="203"/>
      <c r="E30" s="203"/>
      <c r="F30" s="203"/>
    </row>
    <row r="31" spans="1:6" s="46" customFormat="1" ht="49.5" customHeight="1">
      <c r="A31" s="204">
        <v>2000</v>
      </c>
      <c r="B31" s="205">
        <v>5359960.13</v>
      </c>
      <c r="C31" s="205">
        <v>5359960.13</v>
      </c>
      <c r="D31" s="205">
        <v>5359960.13</v>
      </c>
      <c r="E31" s="205">
        <v>0</v>
      </c>
      <c r="F31" s="205">
        <v>0</v>
      </c>
    </row>
    <row r="32" spans="1:6" s="46" customFormat="1" ht="49.5" customHeight="1">
      <c r="A32" s="199"/>
      <c r="B32" s="193"/>
      <c r="C32" s="193"/>
      <c r="D32" s="193"/>
      <c r="E32" s="193"/>
      <c r="F32" s="193"/>
    </row>
    <row r="33" spans="1:6" s="46" customFormat="1" ht="47.25" customHeight="1">
      <c r="A33" s="199"/>
      <c r="B33" s="193"/>
      <c r="C33" s="193"/>
      <c r="D33" s="193"/>
      <c r="E33" s="193"/>
      <c r="F33" s="193"/>
    </row>
    <row r="34" spans="1:6" s="46" customFormat="1" ht="49.5" customHeight="1">
      <c r="A34" s="200"/>
      <c r="B34" s="194"/>
      <c r="C34" s="194"/>
      <c r="D34" s="194"/>
      <c r="E34" s="194"/>
      <c r="F34" s="194"/>
    </row>
    <row r="35" spans="1:6" s="46" customFormat="1" ht="49.5" customHeight="1">
      <c r="A35" s="199"/>
      <c r="B35" s="193"/>
      <c r="C35" s="193"/>
      <c r="D35" s="193"/>
      <c r="E35" s="193"/>
      <c r="F35" s="193"/>
    </row>
    <row r="36" spans="1:6" s="46" customFormat="1" ht="43.5" customHeight="1">
      <c r="A36" s="200"/>
      <c r="B36" s="194"/>
      <c r="C36" s="194"/>
      <c r="D36" s="194"/>
      <c r="E36" s="194"/>
      <c r="F36" s="194"/>
    </row>
    <row r="37" spans="1:6" s="46" customFormat="1" ht="30.75" customHeight="1">
      <c r="A37" s="208" t="s">
        <v>331</v>
      </c>
      <c r="B37" s="207">
        <v>5359960.13</v>
      </c>
      <c r="C37" s="207">
        <v>5359960.13</v>
      </c>
      <c r="D37" s="207">
        <v>5359960.13</v>
      </c>
      <c r="E37" s="207">
        <v>0</v>
      </c>
      <c r="F37" s="207">
        <v>0</v>
      </c>
    </row>
    <row r="38" spans="1:6" s="46" customFormat="1" ht="46.5" customHeight="1">
      <c r="A38" s="204">
        <v>3000</v>
      </c>
      <c r="B38" s="205">
        <v>52297168.31</v>
      </c>
      <c r="C38" s="205">
        <v>52297168.31</v>
      </c>
      <c r="D38" s="205">
        <v>52297168.31</v>
      </c>
      <c r="E38" s="205">
        <v>0</v>
      </c>
      <c r="F38" s="205">
        <v>0</v>
      </c>
    </row>
    <row r="39" spans="1:6" s="46" customFormat="1" ht="49.5" customHeight="1">
      <c r="A39" s="204"/>
      <c r="B39" s="205"/>
      <c r="C39" s="205"/>
      <c r="D39" s="205"/>
      <c r="E39" s="205"/>
      <c r="F39" s="205"/>
    </row>
    <row r="40" spans="1:6" s="46" customFormat="1" ht="49.5" customHeight="1">
      <c r="A40" s="202"/>
      <c r="B40" s="203"/>
      <c r="C40" s="203"/>
      <c r="D40" s="203"/>
      <c r="E40" s="203"/>
      <c r="F40" s="203"/>
    </row>
    <row r="41" spans="1:6" s="46" customFormat="1" ht="31.5" customHeight="1">
      <c r="A41" s="200"/>
      <c r="B41" s="194"/>
      <c r="C41" s="194"/>
      <c r="D41" s="194"/>
      <c r="E41" s="194"/>
      <c r="F41" s="194"/>
    </row>
    <row r="42" spans="1:6" s="46" customFormat="1" ht="47.25" customHeight="1">
      <c r="A42" s="199"/>
      <c r="B42" s="193"/>
      <c r="C42" s="193"/>
      <c r="D42" s="193"/>
      <c r="E42" s="193"/>
      <c r="F42" s="193"/>
    </row>
    <row r="43" spans="1:6" s="46" customFormat="1" ht="43.5" customHeight="1">
      <c r="A43" s="208" t="s">
        <v>331</v>
      </c>
      <c r="B43" s="207">
        <v>52297168.31</v>
      </c>
      <c r="C43" s="207">
        <v>52297168.31</v>
      </c>
      <c r="D43" s="207">
        <v>52297168.31</v>
      </c>
      <c r="E43" s="207">
        <v>0</v>
      </c>
      <c r="F43" s="207">
        <v>0</v>
      </c>
    </row>
    <row r="44" spans="1:6" s="46" customFormat="1" ht="69.75" customHeight="1">
      <c r="A44" s="208" t="s">
        <v>800</v>
      </c>
      <c r="B44" s="207">
        <v>81282108.51</v>
      </c>
      <c r="C44" s="207">
        <v>81282108.51</v>
      </c>
      <c r="D44" s="207">
        <v>81282108.51</v>
      </c>
      <c r="E44" s="207">
        <v>0</v>
      </c>
      <c r="F44" s="207">
        <v>0</v>
      </c>
    </row>
    <row r="45" spans="1:6" ht="13.5">
      <c r="A45" s="373"/>
      <c r="B45" s="379"/>
      <c r="C45" s="373"/>
      <c r="D45" s="373"/>
      <c r="E45" s="373"/>
      <c r="F45" s="373"/>
    </row>
    <row r="46" spans="1:6" ht="13.5">
      <c r="A46" s="22"/>
      <c r="B46" s="380"/>
      <c r="C46" s="22"/>
      <c r="D46" s="22"/>
      <c r="E46" s="22"/>
      <c r="F46" s="22"/>
    </row>
    <row r="47" spans="1:6" ht="13.5">
      <c r="A47" s="24"/>
      <c r="B47" s="24"/>
      <c r="C47" s="24"/>
      <c r="D47" s="24"/>
      <c r="E47" s="24"/>
      <c r="F47" s="24"/>
    </row>
    <row r="48" spans="1:6" s="46" customFormat="1" ht="46.5" customHeight="1">
      <c r="A48" s="204">
        <v>1000</v>
      </c>
      <c r="B48" s="205">
        <v>23297543.03</v>
      </c>
      <c r="C48" s="205">
        <v>23297542.53</v>
      </c>
      <c r="D48" s="205">
        <v>23297542.53</v>
      </c>
      <c r="E48" s="205">
        <f>C48-B48</f>
        <v>-0.5</v>
      </c>
      <c r="F48" s="205">
        <v>0</v>
      </c>
    </row>
    <row r="49" spans="1:6" s="46" customFormat="1" ht="49.5" customHeight="1">
      <c r="A49" s="204"/>
      <c r="B49" s="205"/>
      <c r="C49" s="205"/>
      <c r="D49" s="205"/>
      <c r="E49" s="205"/>
      <c r="F49" s="205"/>
    </row>
    <row r="50" spans="1:6" s="46" customFormat="1" ht="49.5" customHeight="1">
      <c r="A50" s="202"/>
      <c r="B50" s="203"/>
      <c r="C50" s="203"/>
      <c r="D50" s="203"/>
      <c r="E50" s="203"/>
      <c r="F50" s="203"/>
    </row>
    <row r="51" spans="1:6" s="46" customFormat="1" ht="31.5" customHeight="1">
      <c r="A51" s="200"/>
      <c r="B51" s="194"/>
      <c r="C51" s="194"/>
      <c r="D51" s="194"/>
      <c r="E51" s="194"/>
      <c r="F51" s="194"/>
    </row>
    <row r="52" spans="1:6" s="46" customFormat="1" ht="31.5" customHeight="1">
      <c r="A52" s="199"/>
      <c r="B52" s="193"/>
      <c r="C52" s="193"/>
      <c r="D52" s="193"/>
      <c r="E52" s="193"/>
      <c r="F52" s="193"/>
    </row>
    <row r="53" spans="1:6" s="46" customFormat="1" ht="47.25" customHeight="1">
      <c r="A53" s="199"/>
      <c r="B53" s="193"/>
      <c r="C53" s="193"/>
      <c r="D53" s="193"/>
      <c r="E53" s="193"/>
      <c r="F53" s="193"/>
    </row>
    <row r="54" spans="1:6" s="46" customFormat="1" ht="43.5" customHeight="1">
      <c r="A54" s="208" t="s">
        <v>331</v>
      </c>
      <c r="B54" s="207">
        <v>23297543.03</v>
      </c>
      <c r="C54" s="207">
        <v>23297542.53</v>
      </c>
      <c r="D54" s="207">
        <v>23297542.53</v>
      </c>
      <c r="E54" s="207">
        <f>C54-B54</f>
        <v>-0.5</v>
      </c>
      <c r="F54" s="207">
        <v>0</v>
      </c>
    </row>
    <row r="55" spans="1:6" ht="13.5">
      <c r="A55" s="382"/>
      <c r="B55" s="383"/>
      <c r="C55" s="382"/>
      <c r="D55" s="382"/>
      <c r="E55" s="382"/>
      <c r="F55" s="382"/>
    </row>
    <row r="56" spans="1:6" ht="13.5">
      <c r="A56" s="140"/>
      <c r="B56" s="384"/>
      <c r="C56" s="140"/>
      <c r="D56" s="140"/>
      <c r="E56" s="140"/>
      <c r="F56" s="140"/>
    </row>
    <row r="57" spans="1:6" ht="13.5">
      <c r="A57" s="140"/>
      <c r="B57" s="140"/>
      <c r="C57" s="140"/>
      <c r="D57" s="140"/>
      <c r="E57" s="140"/>
      <c r="F57" s="140"/>
    </row>
    <row r="58" spans="1:6" s="46" customFormat="1" ht="46.5" customHeight="1">
      <c r="A58" s="204">
        <v>2000</v>
      </c>
      <c r="B58" s="205">
        <v>8882860.91</v>
      </c>
      <c r="C58" s="205">
        <v>8882860.91</v>
      </c>
      <c r="D58" s="205">
        <v>8882860.91</v>
      </c>
      <c r="E58" s="205">
        <v>0</v>
      </c>
      <c r="F58" s="205">
        <v>0</v>
      </c>
    </row>
    <row r="59" spans="1:6" s="46" customFormat="1" ht="49.5" customHeight="1">
      <c r="A59" s="204"/>
      <c r="B59" s="205"/>
      <c r="C59" s="205"/>
      <c r="D59" s="205"/>
      <c r="E59" s="205"/>
      <c r="F59" s="205"/>
    </row>
    <row r="60" spans="1:6" s="46" customFormat="1" ht="49.5" customHeight="1">
      <c r="A60" s="202"/>
      <c r="B60" s="203"/>
      <c r="C60" s="203"/>
      <c r="D60" s="203"/>
      <c r="E60" s="203"/>
      <c r="F60" s="203"/>
    </row>
    <row r="61" spans="1:6" s="46" customFormat="1" ht="31.5" customHeight="1">
      <c r="A61" s="200"/>
      <c r="B61" s="194"/>
      <c r="C61" s="194"/>
      <c r="D61" s="194"/>
      <c r="E61" s="194"/>
      <c r="F61" s="194"/>
    </row>
    <row r="62" spans="1:6" s="46" customFormat="1" ht="47.25" customHeight="1">
      <c r="A62" s="199"/>
      <c r="B62" s="193"/>
      <c r="C62" s="193"/>
      <c r="D62" s="193"/>
      <c r="E62" s="193"/>
      <c r="F62" s="193"/>
    </row>
    <row r="63" spans="1:6" s="46" customFormat="1" ht="49.5" customHeight="1">
      <c r="A63" s="199"/>
      <c r="B63" s="193"/>
      <c r="C63" s="193"/>
      <c r="D63" s="193"/>
      <c r="E63" s="193"/>
      <c r="F63" s="193"/>
    </row>
    <row r="64" spans="1:6" s="46" customFormat="1" ht="43.5" customHeight="1">
      <c r="A64" s="208" t="s">
        <v>331</v>
      </c>
      <c r="B64" s="207">
        <v>8882860.91</v>
      </c>
      <c r="C64" s="207">
        <v>8882860.91</v>
      </c>
      <c r="D64" s="207">
        <v>8882860.91</v>
      </c>
      <c r="E64" s="207">
        <v>0</v>
      </c>
      <c r="F64" s="207">
        <v>0</v>
      </c>
    </row>
    <row r="65" spans="1:6" s="46" customFormat="1" ht="30.75" customHeight="1">
      <c r="A65" s="208"/>
      <c r="B65" s="207"/>
      <c r="C65" s="207"/>
      <c r="D65" s="207"/>
      <c r="E65" s="207"/>
      <c r="F65" s="207"/>
    </row>
    <row r="66" spans="1:6" s="46" customFormat="1" ht="46.5" customHeight="1">
      <c r="A66" s="204">
        <v>3000</v>
      </c>
      <c r="B66" s="205">
        <v>63754124.17</v>
      </c>
      <c r="C66" s="205">
        <v>63754124.17</v>
      </c>
      <c r="D66" s="205">
        <v>63754124.17</v>
      </c>
      <c r="E66" s="205">
        <v>0</v>
      </c>
      <c r="F66" s="205">
        <v>0</v>
      </c>
    </row>
    <row r="67" spans="1:6" s="46" customFormat="1" ht="49.5" customHeight="1">
      <c r="A67" s="204"/>
      <c r="B67" s="205"/>
      <c r="C67" s="205"/>
      <c r="D67" s="205"/>
      <c r="E67" s="205"/>
      <c r="F67" s="205"/>
    </row>
    <row r="68" spans="1:6" s="46" customFormat="1" ht="49.5" customHeight="1">
      <c r="A68" s="202"/>
      <c r="B68" s="203"/>
      <c r="C68" s="203"/>
      <c r="D68" s="203"/>
      <c r="E68" s="203"/>
      <c r="F68" s="203"/>
    </row>
    <row r="69" spans="1:6" s="46" customFormat="1" ht="31.5" customHeight="1">
      <c r="A69" s="200"/>
      <c r="B69" s="194"/>
      <c r="C69" s="194"/>
      <c r="D69" s="194"/>
      <c r="E69" s="194"/>
      <c r="F69" s="194"/>
    </row>
    <row r="70" spans="1:6" s="46" customFormat="1" ht="47.25" customHeight="1">
      <c r="A70" s="199"/>
      <c r="B70" s="193"/>
      <c r="C70" s="193"/>
      <c r="D70" s="193"/>
      <c r="E70" s="193"/>
      <c r="F70" s="193"/>
    </row>
    <row r="71" spans="1:6" s="46" customFormat="1" ht="49.5" customHeight="1">
      <c r="A71" s="199"/>
      <c r="B71" s="193"/>
      <c r="C71" s="193"/>
      <c r="D71" s="193"/>
      <c r="E71" s="193"/>
      <c r="F71" s="193"/>
    </row>
    <row r="72" spans="1:6" s="46" customFormat="1" ht="43.5" customHeight="1">
      <c r="A72" s="208" t="s">
        <v>331</v>
      </c>
      <c r="B72" s="207">
        <v>63754124.17</v>
      </c>
      <c r="C72" s="207">
        <v>63754124.17</v>
      </c>
      <c r="D72" s="207">
        <v>63754124.17</v>
      </c>
      <c r="E72" s="207">
        <v>0</v>
      </c>
      <c r="F72" s="207">
        <v>0</v>
      </c>
    </row>
    <row r="73" spans="1:6" s="46" customFormat="1" ht="39.75" customHeight="1">
      <c r="A73" s="208"/>
      <c r="B73" s="207"/>
      <c r="C73" s="207"/>
      <c r="D73" s="207"/>
      <c r="E73" s="207"/>
      <c r="F73" s="207"/>
    </row>
    <row r="74" spans="1:6" s="46" customFormat="1" ht="46.5" customHeight="1">
      <c r="A74" s="204">
        <v>5000</v>
      </c>
      <c r="B74" s="205">
        <v>0</v>
      </c>
      <c r="C74" s="205">
        <v>0</v>
      </c>
      <c r="D74" s="205">
        <v>0</v>
      </c>
      <c r="E74" s="205">
        <v>0</v>
      </c>
      <c r="F74" s="205">
        <v>0</v>
      </c>
    </row>
    <row r="75" spans="1:6" s="46" customFormat="1" ht="49.5" customHeight="1">
      <c r="A75" s="204"/>
      <c r="B75" s="205"/>
      <c r="C75" s="205"/>
      <c r="D75" s="205"/>
      <c r="E75" s="205"/>
      <c r="F75" s="205"/>
    </row>
    <row r="76" spans="1:6" s="46" customFormat="1" ht="49.5" customHeight="1">
      <c r="A76" s="202"/>
      <c r="B76" s="203"/>
      <c r="C76" s="203"/>
      <c r="D76" s="203"/>
      <c r="E76" s="203"/>
      <c r="F76" s="203"/>
    </row>
    <row r="77" spans="1:6" s="46" customFormat="1" ht="49.5" customHeight="1">
      <c r="A77" s="200"/>
      <c r="B77" s="194"/>
      <c r="C77" s="194"/>
      <c r="D77" s="194"/>
      <c r="E77" s="194"/>
      <c r="F77" s="194"/>
    </row>
    <row r="78" spans="1:6" s="46" customFormat="1" ht="49.5" customHeight="1">
      <c r="A78" s="381" t="s">
        <v>331</v>
      </c>
      <c r="B78" s="205">
        <v>0</v>
      </c>
      <c r="C78" s="205">
        <v>0</v>
      </c>
      <c r="D78" s="205">
        <v>0</v>
      </c>
      <c r="E78" s="205">
        <v>0</v>
      </c>
      <c r="F78" s="205">
        <v>0</v>
      </c>
    </row>
    <row r="79" spans="1:6" s="46" customFormat="1" ht="56.25" customHeight="1">
      <c r="A79" s="208" t="s">
        <v>433</v>
      </c>
      <c r="B79" s="207">
        <v>95934528.11</v>
      </c>
      <c r="C79" s="207">
        <v>95934527.61</v>
      </c>
      <c r="D79" s="207">
        <v>95934527.61</v>
      </c>
      <c r="E79" s="207">
        <f>C79-B79</f>
        <v>-0.5</v>
      </c>
      <c r="F79" s="207">
        <v>0</v>
      </c>
    </row>
    <row r="80" spans="1:6" s="46" customFormat="1" ht="51.75" customHeight="1">
      <c r="A80" s="208" t="s">
        <v>332</v>
      </c>
      <c r="B80" s="207">
        <v>177216636.62</v>
      </c>
      <c r="C80" s="207">
        <v>177216636.12</v>
      </c>
      <c r="D80" s="207">
        <v>177216636.12</v>
      </c>
      <c r="E80" s="207">
        <f>C80-B80</f>
        <v>-0.5</v>
      </c>
      <c r="F80" s="207">
        <v>0</v>
      </c>
    </row>
  </sheetData>
  <sheetProtection/>
  <mergeCells count="6">
    <mergeCell ref="A19:A20"/>
    <mergeCell ref="A15:F15"/>
    <mergeCell ref="A17:F17"/>
    <mergeCell ref="A18:F18"/>
    <mergeCell ref="B19:D19"/>
    <mergeCell ref="E19:F19"/>
  </mergeCells>
  <printOptions horizontalCentered="1"/>
  <pageMargins left="0.5905511811023623" right="0.5905511811023623" top="0.35433070866141736" bottom="0.35433070866141736" header="0.3937007874015748" footer="0.1968503937007874"/>
  <pageSetup horizontalDpi="600" verticalDpi="600" orientation="landscape" scale="80" r:id="rId3"/>
  <headerFooter alignWithMargins="0">
    <oddHeader>&amp;C&amp;G</oddHeader>
    <oddFooter>&amp;C&amp;P&amp;RINFORME DE AVANCE TRIMESTRAL ENERO-JUNIO 2014</oddFooter>
  </headerFooter>
  <rowBreaks count="6" manualBreakCount="6">
    <brk id="29" max="255" man="1"/>
    <brk id="37" max="255" man="1"/>
    <brk id="44" max="255" man="1"/>
    <brk id="57" max="255" man="1"/>
    <brk id="65" max="255" man="1"/>
    <brk id="73" max="255" man="1"/>
  </rowBreaks>
  <drawing r:id="rId1"/>
  <legacyDrawingHF r:id="rId2"/>
</worksheet>
</file>

<file path=xl/worksheets/sheet30.xml><?xml version="1.0" encoding="utf-8"?>
<worksheet xmlns="http://schemas.openxmlformats.org/spreadsheetml/2006/main" xmlns:r="http://schemas.openxmlformats.org/officeDocument/2006/relationships">
  <sheetPr>
    <tabColor rgb="FFCCCCCC"/>
  </sheetPr>
  <dimension ref="A1:I67"/>
  <sheetViews>
    <sheetView showGridLines="0" zoomScalePageLayoutView="0" workbookViewId="0" topLeftCell="A49">
      <selection activeCell="I54" sqref="I54"/>
    </sheetView>
  </sheetViews>
  <sheetFormatPr defaultColWidth="9.140625" defaultRowHeight="12.75"/>
  <cols>
    <col min="1" max="2" width="20.7109375" style="1" customWidth="1"/>
    <col min="3" max="4" width="22.00390625" style="1" customWidth="1"/>
    <col min="5" max="5" width="11.28125" style="1" customWidth="1"/>
    <col min="6" max="6" width="11.421875" style="1" customWidth="1"/>
    <col min="7" max="7" width="22.00390625" style="1" customWidth="1"/>
    <col min="8" max="9" width="16.7109375" style="1" customWidth="1"/>
    <col min="10" max="16384" width="9.140625" style="1" customWidth="1"/>
  </cols>
  <sheetData>
    <row r="1" ht="15.75">
      <c r="I1" s="2"/>
    </row>
    <row r="2" ht="16.5">
      <c r="I2" s="3"/>
    </row>
    <row r="3" ht="16.5">
      <c r="I3" s="3"/>
    </row>
    <row r="4" ht="16.5">
      <c r="I4" s="3"/>
    </row>
    <row r="5" ht="16.5">
      <c r="I5" s="3"/>
    </row>
    <row r="6" ht="16.5">
      <c r="I6" s="3"/>
    </row>
    <row r="7" ht="16.5">
      <c r="I7" s="3"/>
    </row>
    <row r="8" ht="13.5" customHeight="1">
      <c r="I8" s="4"/>
    </row>
    <row r="9" ht="13.5">
      <c r="I9" s="4"/>
    </row>
    <row r="10" ht="13.5">
      <c r="I10" s="4"/>
    </row>
    <row r="11" ht="13.5" customHeight="1"/>
    <row r="12" ht="6" customHeight="1"/>
    <row r="13" spans="1:9" ht="34.5" customHeight="1">
      <c r="A13" s="496" t="s">
        <v>208</v>
      </c>
      <c r="B13" s="497"/>
      <c r="C13" s="497"/>
      <c r="D13" s="497"/>
      <c r="E13" s="497"/>
      <c r="F13" s="497"/>
      <c r="G13" s="497"/>
      <c r="H13" s="497"/>
      <c r="I13" s="498"/>
    </row>
    <row r="14" spans="1:9" s="17" customFormat="1" ht="8.25" customHeight="1">
      <c r="A14" s="16"/>
      <c r="B14" s="16"/>
      <c r="C14" s="16"/>
      <c r="D14" s="16"/>
      <c r="E14" s="16"/>
      <c r="F14" s="16"/>
      <c r="G14" s="16"/>
      <c r="H14" s="16"/>
      <c r="I14" s="16"/>
    </row>
    <row r="15" spans="1:9" s="17" customFormat="1" ht="19.5" customHeight="1">
      <c r="A15" s="499" t="s">
        <v>245</v>
      </c>
      <c r="B15" s="500"/>
      <c r="C15" s="500"/>
      <c r="D15" s="500"/>
      <c r="E15" s="500"/>
      <c r="F15" s="500"/>
      <c r="G15" s="500"/>
      <c r="H15" s="500"/>
      <c r="I15" s="501"/>
    </row>
    <row r="16" spans="1:9" s="17" customFormat="1" ht="19.5" customHeight="1">
      <c r="A16" s="499" t="s">
        <v>429</v>
      </c>
      <c r="B16" s="500"/>
      <c r="C16" s="500"/>
      <c r="D16" s="500"/>
      <c r="E16" s="500"/>
      <c r="F16" s="500"/>
      <c r="G16" s="500"/>
      <c r="H16" s="500"/>
      <c r="I16" s="501"/>
    </row>
    <row r="17" ht="9" customHeight="1"/>
    <row r="18" spans="1:9" ht="24.75" customHeight="1">
      <c r="A18" s="494" t="s">
        <v>180</v>
      </c>
      <c r="B18" s="494" t="s">
        <v>110</v>
      </c>
      <c r="C18" s="494" t="s">
        <v>52</v>
      </c>
      <c r="D18" s="494" t="s">
        <v>53</v>
      </c>
      <c r="E18" s="520" t="s">
        <v>57</v>
      </c>
      <c r="F18" s="522"/>
      <c r="G18" s="494" t="s">
        <v>95</v>
      </c>
      <c r="H18" s="520" t="s">
        <v>225</v>
      </c>
      <c r="I18" s="522"/>
    </row>
    <row r="19" spans="1:9" s="20" customFormat="1" ht="24.75" customHeight="1">
      <c r="A19" s="495"/>
      <c r="B19" s="495"/>
      <c r="C19" s="495"/>
      <c r="D19" s="495"/>
      <c r="E19" s="43" t="s">
        <v>181</v>
      </c>
      <c r="F19" s="43" t="s">
        <v>58</v>
      </c>
      <c r="G19" s="495"/>
      <c r="H19" s="43" t="s">
        <v>174</v>
      </c>
      <c r="I19" s="19" t="s">
        <v>59</v>
      </c>
    </row>
    <row r="20" spans="1:9" ht="15" customHeight="1">
      <c r="A20" s="240"/>
      <c r="B20" s="319"/>
      <c r="C20" s="319"/>
      <c r="D20" s="319"/>
      <c r="E20" s="319"/>
      <c r="F20" s="319"/>
      <c r="G20" s="240"/>
      <c r="H20" s="326"/>
      <c r="I20" s="326"/>
    </row>
    <row r="21" spans="1:9" ht="79.5" customHeight="1">
      <c r="A21" s="322" t="s">
        <v>759</v>
      </c>
      <c r="B21" s="395">
        <v>41759</v>
      </c>
      <c r="C21" s="320" t="s">
        <v>805</v>
      </c>
      <c r="D21" s="320" t="s">
        <v>806</v>
      </c>
      <c r="E21" s="320" t="s">
        <v>258</v>
      </c>
      <c r="F21" s="405">
        <v>699</v>
      </c>
      <c r="G21" s="405">
        <v>711</v>
      </c>
      <c r="H21" s="293">
        <v>0</v>
      </c>
      <c r="I21" s="293">
        <v>0</v>
      </c>
    </row>
    <row r="22" spans="1:9" ht="15" customHeight="1">
      <c r="A22" s="322"/>
      <c r="B22" s="320"/>
      <c r="C22" s="320"/>
      <c r="D22" s="320"/>
      <c r="E22" s="320"/>
      <c r="F22" s="405"/>
      <c r="G22" s="328"/>
      <c r="H22" s="293"/>
      <c r="I22" s="293"/>
    </row>
    <row r="23" spans="1:9" ht="75" customHeight="1">
      <c r="A23" s="322" t="s">
        <v>807</v>
      </c>
      <c r="B23" s="395">
        <v>41759</v>
      </c>
      <c r="C23" s="320" t="s">
        <v>805</v>
      </c>
      <c r="D23" s="320" t="s">
        <v>808</v>
      </c>
      <c r="E23" s="320" t="s">
        <v>258</v>
      </c>
      <c r="F23" s="485">
        <v>1850</v>
      </c>
      <c r="G23" s="485">
        <v>2670</v>
      </c>
      <c r="H23" s="293">
        <v>0</v>
      </c>
      <c r="I23" s="293">
        <v>0</v>
      </c>
    </row>
    <row r="24" spans="1:9" ht="21" customHeight="1">
      <c r="A24" s="322"/>
      <c r="B24" s="320"/>
      <c r="C24" s="320"/>
      <c r="D24" s="320"/>
      <c r="E24" s="320"/>
      <c r="F24" s="405"/>
      <c r="G24" s="328"/>
      <c r="H24" s="293"/>
      <c r="I24" s="293"/>
    </row>
    <row r="25" spans="1:9" ht="69" customHeight="1">
      <c r="A25" s="322" t="s">
        <v>809</v>
      </c>
      <c r="B25" s="395">
        <v>41759</v>
      </c>
      <c r="C25" s="320" t="s">
        <v>805</v>
      </c>
      <c r="D25" s="320" t="s">
        <v>806</v>
      </c>
      <c r="E25" s="320" t="s">
        <v>258</v>
      </c>
      <c r="F25" s="485">
        <v>1000</v>
      </c>
      <c r="G25" s="485">
        <v>2343</v>
      </c>
      <c r="H25" s="293">
        <v>0</v>
      </c>
      <c r="I25" s="293">
        <v>0</v>
      </c>
    </row>
    <row r="26" spans="1:9" ht="80.25" customHeight="1">
      <c r="A26" s="322" t="s">
        <v>280</v>
      </c>
      <c r="B26" s="395">
        <v>41816</v>
      </c>
      <c r="C26" s="320" t="s">
        <v>805</v>
      </c>
      <c r="D26" s="320" t="s">
        <v>806</v>
      </c>
      <c r="E26" s="320" t="s">
        <v>258</v>
      </c>
      <c r="F26" s="405">
        <v>13</v>
      </c>
      <c r="G26" s="405">
        <v>13</v>
      </c>
      <c r="H26" s="293">
        <v>0</v>
      </c>
      <c r="I26" s="293">
        <v>0</v>
      </c>
    </row>
    <row r="27" spans="1:9" ht="15" customHeight="1">
      <c r="A27" s="324"/>
      <c r="B27" s="321"/>
      <c r="C27" s="321"/>
      <c r="D27" s="321"/>
      <c r="E27" s="321"/>
      <c r="F27" s="321"/>
      <c r="G27" s="324"/>
      <c r="H27" s="327"/>
      <c r="I27" s="327"/>
    </row>
    <row r="28" spans="1:2" ht="13.5">
      <c r="A28" s="26" t="s">
        <v>62</v>
      </c>
      <c r="B28" s="26"/>
    </row>
    <row r="29" spans="1:2" ht="13.5">
      <c r="A29" s="26" t="s">
        <v>63</v>
      </c>
      <c r="B29" s="26"/>
    </row>
    <row r="31" spans="1:5" ht="13.5">
      <c r="A31" s="10"/>
      <c r="B31" s="10"/>
      <c r="E31" s="12"/>
    </row>
    <row r="32" spans="1:5" ht="13.5">
      <c r="A32" s="13"/>
      <c r="B32" s="13"/>
      <c r="E32" s="15"/>
    </row>
    <row r="34" spans="1:9" ht="15" customHeight="1">
      <c r="A34" s="240"/>
      <c r="B34" s="319"/>
      <c r="C34" s="319"/>
      <c r="D34" s="319"/>
      <c r="E34" s="319"/>
      <c r="F34" s="319"/>
      <c r="G34" s="319"/>
      <c r="H34" s="326"/>
      <c r="I34" s="326"/>
    </row>
    <row r="35" spans="1:9" ht="37.5" customHeight="1">
      <c r="A35" s="322" t="s">
        <v>810</v>
      </c>
      <c r="B35" s="395">
        <v>41759</v>
      </c>
      <c r="C35" s="320" t="s">
        <v>805</v>
      </c>
      <c r="D35" s="320" t="s">
        <v>806</v>
      </c>
      <c r="E35" s="320" t="s">
        <v>258</v>
      </c>
      <c r="F35" s="485">
        <v>7000</v>
      </c>
      <c r="G35" s="485">
        <v>16500</v>
      </c>
      <c r="H35" s="293">
        <v>0</v>
      </c>
      <c r="I35" s="293">
        <v>0</v>
      </c>
    </row>
    <row r="36" spans="1:9" ht="15" customHeight="1">
      <c r="A36" s="322"/>
      <c r="B36" s="320"/>
      <c r="C36" s="320"/>
      <c r="D36" s="320"/>
      <c r="E36" s="320"/>
      <c r="F36" s="405"/>
      <c r="G36" s="328"/>
      <c r="H36" s="293"/>
      <c r="I36" s="293"/>
    </row>
    <row r="37" spans="1:9" ht="58.5" customHeight="1">
      <c r="A37" s="322" t="s">
        <v>811</v>
      </c>
      <c r="B37" s="395">
        <v>41816</v>
      </c>
      <c r="C37" s="320" t="s">
        <v>805</v>
      </c>
      <c r="D37" s="320" t="s">
        <v>22</v>
      </c>
      <c r="E37" s="320" t="s">
        <v>258</v>
      </c>
      <c r="F37" s="405">
        <v>900</v>
      </c>
      <c r="G37" s="405">
        <v>900</v>
      </c>
      <c r="H37" s="293">
        <v>158748.19</v>
      </c>
      <c r="I37" s="293">
        <v>120785.46</v>
      </c>
    </row>
    <row r="38" spans="1:9" ht="15" customHeight="1">
      <c r="A38" s="322"/>
      <c r="B38" s="320"/>
      <c r="C38" s="320"/>
      <c r="D38" s="320"/>
      <c r="E38" s="320"/>
      <c r="F38" s="405"/>
      <c r="G38" s="328"/>
      <c r="H38" s="293"/>
      <c r="I38" s="293"/>
    </row>
    <row r="39" spans="1:9" ht="64.5" customHeight="1">
      <c r="A39" s="322" t="s">
        <v>23</v>
      </c>
      <c r="B39" s="395">
        <v>41759</v>
      </c>
      <c r="C39" s="320" t="s">
        <v>24</v>
      </c>
      <c r="D39" s="320" t="s">
        <v>25</v>
      </c>
      <c r="E39" s="320" t="s">
        <v>258</v>
      </c>
      <c r="F39" s="485">
        <v>5986</v>
      </c>
      <c r="G39" s="485">
        <v>10000</v>
      </c>
      <c r="H39" s="293">
        <v>0</v>
      </c>
      <c r="I39" s="293">
        <v>0</v>
      </c>
    </row>
    <row r="40" spans="1:9" ht="15" customHeight="1">
      <c r="A40" s="322"/>
      <c r="B40" s="320"/>
      <c r="C40" s="320"/>
      <c r="D40" s="320"/>
      <c r="E40" s="320"/>
      <c r="F40" s="405"/>
      <c r="G40" s="328"/>
      <c r="H40" s="293"/>
      <c r="I40" s="293"/>
    </row>
    <row r="41" spans="1:9" ht="59.25" customHeight="1">
      <c r="A41" s="322" t="s">
        <v>26</v>
      </c>
      <c r="B41" s="395">
        <v>41759</v>
      </c>
      <c r="C41" s="320" t="s">
        <v>24</v>
      </c>
      <c r="D41" s="320" t="s">
        <v>806</v>
      </c>
      <c r="E41" s="320" t="s">
        <v>27</v>
      </c>
      <c r="F41" s="405">
        <v>100</v>
      </c>
      <c r="G41" s="405">
        <v>400</v>
      </c>
      <c r="H41" s="293">
        <v>650000</v>
      </c>
      <c r="I41" s="293">
        <v>0</v>
      </c>
    </row>
    <row r="42" spans="1:9" ht="20.25" customHeight="1">
      <c r="A42" s="322"/>
      <c r="B42" s="320"/>
      <c r="C42" s="320"/>
      <c r="D42" s="320"/>
      <c r="E42" s="320"/>
      <c r="F42" s="405"/>
      <c r="G42" s="328"/>
      <c r="H42" s="293"/>
      <c r="I42" s="293"/>
    </row>
    <row r="43" spans="1:9" ht="62.25" customHeight="1">
      <c r="A43" s="322" t="s">
        <v>28</v>
      </c>
      <c r="B43" s="395">
        <v>41759</v>
      </c>
      <c r="C43" s="320" t="s">
        <v>805</v>
      </c>
      <c r="D43" s="320" t="s">
        <v>806</v>
      </c>
      <c r="E43" s="320" t="s">
        <v>277</v>
      </c>
      <c r="F43" s="485">
        <v>25</v>
      </c>
      <c r="G43" s="405">
        <v>100</v>
      </c>
      <c r="H43" s="293">
        <v>1005165</v>
      </c>
      <c r="I43" s="293">
        <v>0</v>
      </c>
    </row>
    <row r="44" spans="1:9" ht="15" customHeight="1">
      <c r="A44" s="324"/>
      <c r="B44" s="321"/>
      <c r="C44" s="321"/>
      <c r="D44" s="321"/>
      <c r="E44" s="321"/>
      <c r="F44" s="321"/>
      <c r="G44" s="321"/>
      <c r="H44" s="327"/>
      <c r="I44" s="327"/>
    </row>
    <row r="45" spans="1:2" ht="13.5">
      <c r="A45" s="26" t="s">
        <v>62</v>
      </c>
      <c r="B45" s="26"/>
    </row>
    <row r="46" spans="1:2" ht="13.5">
      <c r="A46" s="26" t="s">
        <v>63</v>
      </c>
      <c r="B46" s="26"/>
    </row>
    <row r="48" spans="1:5" ht="13.5">
      <c r="A48" s="10"/>
      <c r="B48" s="10"/>
      <c r="E48" s="12"/>
    </row>
    <row r="49" spans="1:5" ht="13.5">
      <c r="A49" s="13"/>
      <c r="B49" s="13"/>
      <c r="E49" s="15"/>
    </row>
    <row r="51" spans="1:9" ht="15" customHeight="1">
      <c r="A51" s="240"/>
      <c r="B51" s="319"/>
      <c r="C51" s="319"/>
      <c r="D51" s="319"/>
      <c r="E51" s="319"/>
      <c r="F51" s="319"/>
      <c r="G51" s="240"/>
      <c r="H51" s="299"/>
      <c r="I51" s="299"/>
    </row>
    <row r="52" spans="1:9" ht="72" customHeight="1">
      <c r="A52" s="322" t="s">
        <v>29</v>
      </c>
      <c r="B52" s="395">
        <v>41759</v>
      </c>
      <c r="C52" s="320" t="s">
        <v>805</v>
      </c>
      <c r="D52" s="320" t="s">
        <v>25</v>
      </c>
      <c r="E52" s="320" t="s">
        <v>258</v>
      </c>
      <c r="F52" s="485">
        <v>2500</v>
      </c>
      <c r="G52" s="485">
        <v>2500</v>
      </c>
      <c r="H52" s="293">
        <v>0</v>
      </c>
      <c r="I52" s="293">
        <v>0</v>
      </c>
    </row>
    <row r="53" spans="1:9" ht="15" customHeight="1">
      <c r="A53" s="322"/>
      <c r="B53" s="320"/>
      <c r="C53" s="320"/>
      <c r="D53" s="320"/>
      <c r="E53" s="320"/>
      <c r="F53" s="405"/>
      <c r="G53" s="328"/>
      <c r="H53" s="293"/>
      <c r="I53" s="293"/>
    </row>
    <row r="54" spans="1:9" ht="80.25" customHeight="1">
      <c r="A54" s="322" t="s">
        <v>30</v>
      </c>
      <c r="B54" s="395">
        <v>41759</v>
      </c>
      <c r="C54" s="320" t="s">
        <v>805</v>
      </c>
      <c r="D54" s="320" t="s">
        <v>806</v>
      </c>
      <c r="E54" s="320" t="s">
        <v>258</v>
      </c>
      <c r="F54" s="405">
        <v>400</v>
      </c>
      <c r="G54" s="405">
        <v>400</v>
      </c>
      <c r="H54" s="293">
        <v>271977</v>
      </c>
      <c r="I54" s="293">
        <v>0</v>
      </c>
    </row>
    <row r="55" spans="1:9" ht="43.5" customHeight="1">
      <c r="A55" s="322" t="s">
        <v>281</v>
      </c>
      <c r="B55" s="395">
        <v>41759</v>
      </c>
      <c r="C55" s="320" t="s">
        <v>805</v>
      </c>
      <c r="D55" s="320" t="s">
        <v>806</v>
      </c>
      <c r="E55" s="320" t="s">
        <v>258</v>
      </c>
      <c r="F55" s="405">
        <v>30</v>
      </c>
      <c r="G55" s="405">
        <v>360</v>
      </c>
      <c r="H55" s="293">
        <v>0</v>
      </c>
      <c r="I55" s="293">
        <v>0</v>
      </c>
    </row>
    <row r="56" spans="1:9" ht="15" customHeight="1">
      <c r="A56" s="322"/>
      <c r="B56" s="395"/>
      <c r="C56" s="320"/>
      <c r="D56" s="320"/>
      <c r="E56" s="320"/>
      <c r="F56" s="405"/>
      <c r="G56" s="328"/>
      <c r="H56" s="293"/>
      <c r="I56" s="293"/>
    </row>
    <row r="57" spans="1:9" ht="52.5" customHeight="1">
      <c r="A57" s="322"/>
      <c r="B57" s="395"/>
      <c r="C57" s="320"/>
      <c r="D57" s="320"/>
      <c r="E57" s="320"/>
      <c r="F57" s="405"/>
      <c r="G57" s="405"/>
      <c r="H57" s="293"/>
      <c r="I57" s="293"/>
    </row>
    <row r="58" spans="1:9" ht="15" customHeight="1">
      <c r="A58" s="322"/>
      <c r="B58" s="320"/>
      <c r="C58" s="320"/>
      <c r="D58" s="320"/>
      <c r="E58" s="320"/>
      <c r="F58" s="320"/>
      <c r="G58" s="322"/>
      <c r="H58" s="293"/>
      <c r="I58" s="293"/>
    </row>
    <row r="59" spans="1:9" ht="15" customHeight="1">
      <c r="A59" s="322"/>
      <c r="B59" s="320"/>
      <c r="C59" s="320"/>
      <c r="D59" s="320"/>
      <c r="E59" s="320"/>
      <c r="F59" s="320"/>
      <c r="G59" s="322"/>
      <c r="H59" s="293"/>
      <c r="I59" s="293"/>
    </row>
    <row r="60" spans="1:9" ht="15" customHeight="1">
      <c r="A60" s="328" t="s">
        <v>332</v>
      </c>
      <c r="B60" s="320"/>
      <c r="C60" s="320"/>
      <c r="D60" s="320"/>
      <c r="E60" s="320"/>
      <c r="F60" s="320"/>
      <c r="G60" s="322"/>
      <c r="H60" s="293">
        <f>H21+H23+H25+H26+H35+H37+H39+H41+H43+H52+H54+H55+H57</f>
        <v>2085890.19</v>
      </c>
      <c r="I60" s="293">
        <v>120785.46</v>
      </c>
    </row>
    <row r="61" spans="1:9" ht="15" customHeight="1">
      <c r="A61" s="323"/>
      <c r="B61" s="320"/>
      <c r="C61" s="320"/>
      <c r="D61" s="320"/>
      <c r="E61" s="320"/>
      <c r="F61" s="320"/>
      <c r="G61" s="322"/>
      <c r="H61" s="325"/>
      <c r="I61" s="325"/>
    </row>
    <row r="62" spans="1:9" ht="15" customHeight="1">
      <c r="A62" s="324"/>
      <c r="B62" s="321"/>
      <c r="C62" s="321"/>
      <c r="D62" s="321"/>
      <c r="E62" s="321"/>
      <c r="F62" s="321"/>
      <c r="G62" s="324"/>
      <c r="H62" s="327"/>
      <c r="I62" s="327"/>
    </row>
    <row r="63" spans="1:2" ht="13.5">
      <c r="A63" s="26" t="s">
        <v>62</v>
      </c>
      <c r="B63" s="26"/>
    </row>
    <row r="64" spans="1:2" ht="13.5">
      <c r="A64" s="26" t="s">
        <v>63</v>
      </c>
      <c r="B64" s="26"/>
    </row>
    <row r="66" spans="1:5" ht="13.5">
      <c r="A66" s="10"/>
      <c r="B66" s="10"/>
      <c r="E66" s="12"/>
    </row>
    <row r="67" spans="1:5" ht="13.5">
      <c r="A67" s="13"/>
      <c r="B67" s="13"/>
      <c r="E67" s="15"/>
    </row>
  </sheetData>
  <sheetProtection/>
  <mergeCells count="10">
    <mergeCell ref="H18:I18"/>
    <mergeCell ref="A13:I13"/>
    <mergeCell ref="A15:I15"/>
    <mergeCell ref="A16:I16"/>
    <mergeCell ref="A18:A19"/>
    <mergeCell ref="C18:C19"/>
    <mergeCell ref="D18:D19"/>
    <mergeCell ref="E18:F18"/>
    <mergeCell ref="G18:G19"/>
    <mergeCell ref="B18:B19"/>
  </mergeCells>
  <printOptions horizontalCentered="1"/>
  <pageMargins left="0.5905511811023623" right="0.5905511811023623" top="0.35433070866141736" bottom="0.35433070866141736" header="0.3937007874015748" footer="0.1968503937007874"/>
  <pageSetup horizontalDpi="600" verticalDpi="600" orientation="landscape" scale="75" r:id="rId2"/>
  <headerFooter alignWithMargins="0">
    <oddHeader>&amp;C&amp;G</oddHeader>
    <oddFooter>&amp;C&amp;P&amp;RINFORME DE AVANCE TRIMESTRAL ENERO-JUNIO 2014</oddFooter>
  </headerFooter>
  <legacyDrawingHF r:id="rId1"/>
</worksheet>
</file>

<file path=xl/worksheets/sheet31.xml><?xml version="1.0" encoding="utf-8"?>
<worksheet xmlns="http://schemas.openxmlformats.org/spreadsheetml/2006/main" xmlns:r="http://schemas.openxmlformats.org/officeDocument/2006/relationships">
  <sheetPr>
    <tabColor rgb="FFCCCCCC"/>
  </sheetPr>
  <dimension ref="A17:C45"/>
  <sheetViews>
    <sheetView showGridLines="0" zoomScaleSheetLayoutView="50" zoomScalePageLayoutView="0" workbookViewId="0" topLeftCell="A16">
      <selection activeCell="B27" sqref="B27:C27"/>
    </sheetView>
  </sheetViews>
  <sheetFormatPr defaultColWidth="11.421875" defaultRowHeight="12.75"/>
  <cols>
    <col min="1" max="1" width="55.7109375" style="34" customWidth="1"/>
    <col min="2" max="2" width="64.421875" style="34" customWidth="1"/>
    <col min="3" max="3" width="74.421875" style="34" customWidth="1"/>
    <col min="4" max="16384" width="11.421875" style="34" customWidth="1"/>
  </cols>
  <sheetData>
    <row r="16" ht="6.75" customHeight="1"/>
    <row r="17" spans="1:3" ht="34.5" customHeight="1">
      <c r="A17" s="616" t="s">
        <v>212</v>
      </c>
      <c r="B17" s="617"/>
      <c r="C17" s="618"/>
    </row>
    <row r="18" ht="6.75" customHeight="1"/>
    <row r="19" spans="1:3" s="35" customFormat="1" ht="15" customHeight="1">
      <c r="A19" s="619" t="s">
        <v>246</v>
      </c>
      <c r="B19" s="620"/>
      <c r="C19" s="621"/>
    </row>
    <row r="20" s="35" customFormat="1" ht="6.75" customHeight="1"/>
    <row r="21" spans="1:3" s="35" customFormat="1" ht="15" customHeight="1">
      <c r="A21" s="619" t="s">
        <v>429</v>
      </c>
      <c r="B21" s="620"/>
      <c r="C21" s="621"/>
    </row>
    <row r="22" s="35" customFormat="1" ht="6.75" customHeight="1"/>
    <row r="23" spans="1:3" s="35" customFormat="1" ht="15" customHeight="1">
      <c r="A23" s="610" t="s">
        <v>149</v>
      </c>
      <c r="B23" s="611"/>
      <c r="C23" s="612"/>
    </row>
    <row r="24" spans="1:3" s="35" customFormat="1" ht="6.75" customHeight="1">
      <c r="A24" s="622"/>
      <c r="B24" s="622"/>
      <c r="C24" s="622"/>
    </row>
    <row r="25" spans="1:3" s="35" customFormat="1" ht="15" customHeight="1">
      <c r="A25" s="36" t="s">
        <v>150</v>
      </c>
      <c r="B25" s="613"/>
      <c r="C25" s="614"/>
    </row>
    <row r="26" spans="1:3" s="35" customFormat="1" ht="15" customHeight="1">
      <c r="A26" s="36" t="s">
        <v>151</v>
      </c>
      <c r="B26" s="613"/>
      <c r="C26" s="614"/>
    </row>
    <row r="27" spans="1:3" s="35" customFormat="1" ht="15" customHeight="1">
      <c r="A27" s="36" t="s">
        <v>152</v>
      </c>
      <c r="B27" s="613"/>
      <c r="C27" s="614"/>
    </row>
    <row r="28" spans="1:3" s="35" customFormat="1" ht="15" customHeight="1">
      <c r="A28" s="36" t="s">
        <v>153</v>
      </c>
      <c r="B28" s="613"/>
      <c r="C28" s="614"/>
    </row>
    <row r="29" spans="1:3" s="35" customFormat="1" ht="15" customHeight="1">
      <c r="A29" s="37" t="s">
        <v>154</v>
      </c>
      <c r="B29" s="613"/>
      <c r="C29" s="614"/>
    </row>
    <row r="30" spans="1:3" s="35" customFormat="1" ht="54.75" customHeight="1">
      <c r="A30" s="37" t="s">
        <v>155</v>
      </c>
      <c r="B30" s="613"/>
      <c r="C30" s="615"/>
    </row>
    <row r="31" spans="1:3" s="35" customFormat="1" ht="54.75" customHeight="1">
      <c r="A31" s="37" t="s">
        <v>156</v>
      </c>
      <c r="B31" s="613"/>
      <c r="C31" s="614"/>
    </row>
    <row r="32" spans="1:3" s="35" customFormat="1" ht="54.75" customHeight="1">
      <c r="A32" s="37" t="s">
        <v>157</v>
      </c>
      <c r="B32" s="613"/>
      <c r="C32" s="614"/>
    </row>
    <row r="33" s="35" customFormat="1" ht="6.75" customHeight="1"/>
    <row r="34" spans="1:3" s="35" customFormat="1" ht="15" customHeight="1">
      <c r="A34" s="610" t="s">
        <v>158</v>
      </c>
      <c r="B34" s="611"/>
      <c r="C34" s="612"/>
    </row>
    <row r="35" spans="1:3" s="35" customFormat="1" ht="28.5" customHeight="1">
      <c r="A35" s="38" t="s">
        <v>159</v>
      </c>
      <c r="B35" s="38" t="s">
        <v>160</v>
      </c>
      <c r="C35" s="39" t="s">
        <v>161</v>
      </c>
    </row>
    <row r="36" spans="1:3" s="35" customFormat="1" ht="15" customHeight="1">
      <c r="A36" s="40"/>
      <c r="B36" s="40"/>
      <c r="C36" s="41"/>
    </row>
    <row r="37" s="35" customFormat="1" ht="6.75" customHeight="1"/>
    <row r="38" spans="1:3" s="35" customFormat="1" ht="15" customHeight="1">
      <c r="A38" s="610" t="s">
        <v>162</v>
      </c>
      <c r="B38" s="611"/>
      <c r="C38" s="612"/>
    </row>
    <row r="39" spans="1:3" s="35" customFormat="1" ht="15" customHeight="1">
      <c r="A39" s="38" t="s">
        <v>163</v>
      </c>
      <c r="B39" s="38" t="s">
        <v>164</v>
      </c>
      <c r="C39" s="39" t="s">
        <v>165</v>
      </c>
    </row>
    <row r="40" spans="1:3" s="35" customFormat="1" ht="15" customHeight="1">
      <c r="A40" s="40"/>
      <c r="B40" s="40"/>
      <c r="C40" s="41"/>
    </row>
    <row r="41" s="35" customFormat="1" ht="6.75" customHeight="1"/>
    <row r="42" spans="1:3" s="35" customFormat="1" ht="15" customHeight="1">
      <c r="A42" s="610" t="s">
        <v>166</v>
      </c>
      <c r="B42" s="611"/>
      <c r="C42" s="612"/>
    </row>
    <row r="43" spans="1:3" s="35" customFormat="1" ht="15" customHeight="1">
      <c r="A43" s="38" t="s">
        <v>167</v>
      </c>
      <c r="B43" s="38" t="s">
        <v>168</v>
      </c>
      <c r="C43" s="39" t="s">
        <v>169</v>
      </c>
    </row>
    <row r="44" spans="1:3" s="35" customFormat="1" ht="60" customHeight="1">
      <c r="A44" s="42"/>
      <c r="B44" s="38"/>
      <c r="C44" s="41"/>
    </row>
    <row r="45" spans="1:3" ht="13.5">
      <c r="A45" s="35"/>
      <c r="B45" s="35"/>
      <c r="C45" s="35"/>
    </row>
  </sheetData>
  <sheetProtection/>
  <mergeCells count="16">
    <mergeCell ref="A17:C17"/>
    <mergeCell ref="A23:C23"/>
    <mergeCell ref="B25:C25"/>
    <mergeCell ref="B26:C26"/>
    <mergeCell ref="A19:C19"/>
    <mergeCell ref="A21:C21"/>
    <mergeCell ref="A24:C24"/>
    <mergeCell ref="A34:C34"/>
    <mergeCell ref="A38:C38"/>
    <mergeCell ref="A42:C42"/>
    <mergeCell ref="B27:C27"/>
    <mergeCell ref="B28:C28"/>
    <mergeCell ref="B29:C29"/>
    <mergeCell ref="B30:C30"/>
    <mergeCell ref="B31:C31"/>
    <mergeCell ref="B32:C32"/>
  </mergeCells>
  <printOptions horizontalCentered="1"/>
  <pageMargins left="0.5905511811023623" right="0.5905511811023623" top="0.35433070866141736" bottom="0.35433070866141736" header="0.3937007874015748" footer="0.1968503937007874"/>
  <pageSetup horizontalDpi="600" verticalDpi="600" orientation="landscape" scale="62" r:id="rId3"/>
  <headerFooter alignWithMargins="0">
    <oddHeader>&amp;C&amp;G</oddHeader>
    <oddFooter>&amp;C&amp;P&amp;RINFORME DE AVANCE TRIMESTRAL ENERO-JUNIO 2014</oddFooter>
  </headerFooter>
  <drawing r:id="rId1"/>
  <legacyDrawingHF r:id="rId2"/>
</worksheet>
</file>

<file path=xl/worksheets/sheet32.xml><?xml version="1.0" encoding="utf-8"?>
<worksheet xmlns="http://schemas.openxmlformats.org/spreadsheetml/2006/main" xmlns:r="http://schemas.openxmlformats.org/officeDocument/2006/relationships">
  <sheetPr>
    <tabColor rgb="FFCCCCCC"/>
  </sheetPr>
  <dimension ref="A15:F82"/>
  <sheetViews>
    <sheetView showGridLines="0" zoomScaleSheetLayoutView="50" zoomScalePageLayoutView="0" workbookViewId="0" topLeftCell="A1">
      <selection activeCell="I64" sqref="I64"/>
    </sheetView>
  </sheetViews>
  <sheetFormatPr defaultColWidth="12.57421875" defaultRowHeight="12.75"/>
  <cols>
    <col min="1" max="1" width="12.57421875" style="28" customWidth="1"/>
    <col min="2" max="2" width="50.7109375" style="27" customWidth="1"/>
    <col min="3" max="3" width="16.140625" style="28" customWidth="1"/>
    <col min="4" max="4" width="15.8515625" style="28" customWidth="1"/>
    <col min="5" max="5" width="16.140625" style="28" customWidth="1"/>
    <col min="6" max="6" width="55.57421875" style="28" customWidth="1"/>
    <col min="7" max="16384" width="12.57421875" style="28"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6" customHeight="1"/>
    <row r="15" spans="1:6" ht="34.5" customHeight="1">
      <c r="A15" s="480"/>
      <c r="B15" s="497" t="s">
        <v>211</v>
      </c>
      <c r="C15" s="497"/>
      <c r="D15" s="497"/>
      <c r="E15" s="497"/>
      <c r="F15" s="498"/>
    </row>
    <row r="16" spans="2:6" ht="7.5" customHeight="1">
      <c r="B16" s="29"/>
      <c r="C16" s="30"/>
      <c r="D16" s="30"/>
      <c r="E16" s="30"/>
      <c r="F16" s="30"/>
    </row>
    <row r="17" spans="1:6" ht="19.5" customHeight="1">
      <c r="A17" s="479"/>
      <c r="B17" s="500" t="s">
        <v>246</v>
      </c>
      <c r="C17" s="500"/>
      <c r="D17" s="500"/>
      <c r="E17" s="500"/>
      <c r="F17" s="501"/>
    </row>
    <row r="18" spans="1:6" ht="19.5" customHeight="1">
      <c r="A18" s="479"/>
      <c r="B18" s="500" t="s">
        <v>111</v>
      </c>
      <c r="C18" s="500"/>
      <c r="D18" s="500"/>
      <c r="E18" s="500"/>
      <c r="F18" s="501"/>
    </row>
    <row r="19" spans="1:6" ht="25.5" customHeight="1">
      <c r="A19" s="623" t="s">
        <v>78</v>
      </c>
      <c r="B19" s="624" t="s">
        <v>116</v>
      </c>
      <c r="C19" s="520" t="s">
        <v>226</v>
      </c>
      <c r="D19" s="626"/>
      <c r="E19" s="626"/>
      <c r="F19" s="624" t="s">
        <v>49</v>
      </c>
    </row>
    <row r="20" spans="1:6" s="33" customFormat="1" ht="25.5" customHeight="1">
      <c r="A20" s="591"/>
      <c r="B20" s="625"/>
      <c r="C20" s="31" t="s">
        <v>236</v>
      </c>
      <c r="D20" s="31" t="s">
        <v>175</v>
      </c>
      <c r="E20" s="32" t="s">
        <v>54</v>
      </c>
      <c r="F20" s="625"/>
    </row>
    <row r="21" spans="1:6" ht="20.25" customHeight="1">
      <c r="A21" s="478"/>
      <c r="B21" s="80"/>
      <c r="C21" s="299"/>
      <c r="D21" s="299"/>
      <c r="E21" s="299"/>
      <c r="F21" s="240"/>
    </row>
    <row r="22" spans="1:6" ht="40.5" customHeight="1">
      <c r="A22" s="483">
        <v>11</v>
      </c>
      <c r="B22" s="163" t="s">
        <v>777</v>
      </c>
      <c r="C22" s="310">
        <v>5000000</v>
      </c>
      <c r="D22" s="310">
        <v>0</v>
      </c>
      <c r="E22" s="310">
        <v>0</v>
      </c>
      <c r="F22" s="309" t="s">
        <v>755</v>
      </c>
    </row>
    <row r="23" spans="1:6" ht="20.25" customHeight="1">
      <c r="A23" s="483"/>
      <c r="B23" s="163"/>
      <c r="C23" s="310"/>
      <c r="D23" s="310"/>
      <c r="E23" s="310"/>
      <c r="F23" s="309"/>
    </row>
    <row r="24" spans="1:6" ht="39.75" customHeight="1">
      <c r="A24" s="483">
        <v>12</v>
      </c>
      <c r="B24" s="163" t="s">
        <v>778</v>
      </c>
      <c r="C24" s="310">
        <v>5200000</v>
      </c>
      <c r="D24" s="310">
        <v>0</v>
      </c>
      <c r="E24" s="310">
        <v>0</v>
      </c>
      <c r="F24" s="309" t="s">
        <v>756</v>
      </c>
    </row>
    <row r="25" spans="1:6" ht="23.25" customHeight="1">
      <c r="A25" s="483"/>
      <c r="B25" s="163"/>
      <c r="C25" s="310"/>
      <c r="D25" s="310"/>
      <c r="E25" s="310"/>
      <c r="F25" s="309"/>
    </row>
    <row r="26" spans="1:6" ht="40.5" customHeight="1">
      <c r="A26" s="483">
        <v>13</v>
      </c>
      <c r="B26" s="163" t="s">
        <v>781</v>
      </c>
      <c r="C26" s="310">
        <v>10000000</v>
      </c>
      <c r="D26" s="310">
        <v>0</v>
      </c>
      <c r="E26" s="310">
        <v>0</v>
      </c>
      <c r="F26" s="309" t="s">
        <v>757</v>
      </c>
    </row>
    <row r="27" spans="1:6" ht="20.25" customHeight="1">
      <c r="A27" s="483"/>
      <c r="B27" s="163"/>
      <c r="C27" s="310"/>
      <c r="D27" s="310"/>
      <c r="E27" s="310"/>
      <c r="F27" s="309"/>
    </row>
    <row r="28" spans="1:6" ht="43.5" customHeight="1">
      <c r="A28" s="483">
        <v>14</v>
      </c>
      <c r="B28" s="163" t="s">
        <v>758</v>
      </c>
      <c r="C28" s="310">
        <v>3000000</v>
      </c>
      <c r="D28" s="310">
        <v>650000</v>
      </c>
      <c r="E28" s="310">
        <v>0</v>
      </c>
      <c r="F28" s="309" t="s">
        <v>66</v>
      </c>
    </row>
    <row r="29" spans="1:6" ht="20.25" customHeight="1">
      <c r="A29" s="482"/>
      <c r="B29" s="163"/>
      <c r="C29" s="310"/>
      <c r="D29" s="310"/>
      <c r="E29" s="310"/>
      <c r="F29" s="309"/>
    </row>
    <row r="30" spans="1:6" ht="20.25" customHeight="1">
      <c r="A30" s="482"/>
      <c r="B30" s="163"/>
      <c r="C30" s="310"/>
      <c r="D30" s="310"/>
      <c r="E30" s="310"/>
      <c r="F30" s="309"/>
    </row>
    <row r="31" spans="1:6" ht="20.25" customHeight="1">
      <c r="A31" s="482"/>
      <c r="B31" s="163"/>
      <c r="C31" s="310"/>
      <c r="D31" s="310"/>
      <c r="E31" s="310"/>
      <c r="F31" s="309"/>
    </row>
    <row r="32" ht="13.5">
      <c r="B32" s="26" t="s">
        <v>210</v>
      </c>
    </row>
    <row r="33" spans="2:5" ht="13.5">
      <c r="B33" s="10"/>
      <c r="E33" s="12"/>
    </row>
    <row r="34" spans="2:5" ht="13.5">
      <c r="B34" s="13"/>
      <c r="E34" s="15"/>
    </row>
    <row r="35" spans="2:6" ht="20.25" customHeight="1">
      <c r="B35" s="137"/>
      <c r="C35" s="137"/>
      <c r="D35" s="137"/>
      <c r="E35" s="137"/>
      <c r="F35" s="137"/>
    </row>
    <row r="36" spans="1:6" ht="20.25" customHeight="1">
      <c r="A36" s="481"/>
      <c r="B36" s="308"/>
      <c r="C36" s="313"/>
      <c r="D36" s="313"/>
      <c r="E36" s="313"/>
      <c r="F36" s="312"/>
    </row>
    <row r="37" spans="1:6" ht="42" customHeight="1">
      <c r="A37" s="483">
        <v>15</v>
      </c>
      <c r="B37" s="163" t="s">
        <v>782</v>
      </c>
      <c r="C37" s="310">
        <v>2400000</v>
      </c>
      <c r="D37" s="310">
        <v>0</v>
      </c>
      <c r="E37" s="310">
        <v>0</v>
      </c>
      <c r="F37" s="309" t="s">
        <v>789</v>
      </c>
    </row>
    <row r="38" spans="1:6" ht="20.25" customHeight="1">
      <c r="A38" s="483"/>
      <c r="B38" s="163"/>
      <c r="C38" s="310"/>
      <c r="D38" s="310"/>
      <c r="E38" s="310"/>
      <c r="F38" s="309"/>
    </row>
    <row r="39" spans="1:6" ht="41.25" customHeight="1">
      <c r="A39" s="483">
        <v>16</v>
      </c>
      <c r="B39" s="163" t="s">
        <v>783</v>
      </c>
      <c r="C39" s="310">
        <v>7800000</v>
      </c>
      <c r="D39" s="310">
        <v>2316600</v>
      </c>
      <c r="E39" s="310">
        <v>2316600</v>
      </c>
      <c r="F39" s="309" t="s">
        <v>790</v>
      </c>
    </row>
    <row r="40" spans="1:6" ht="20.25" customHeight="1">
      <c r="A40" s="483"/>
      <c r="B40" s="163"/>
      <c r="C40" s="310"/>
      <c r="D40" s="310"/>
      <c r="E40" s="310"/>
      <c r="F40" s="309"/>
    </row>
    <row r="41" spans="1:6" ht="56.25" customHeight="1">
      <c r="A41" s="483">
        <v>17</v>
      </c>
      <c r="B41" s="163" t="s">
        <v>791</v>
      </c>
      <c r="C41" s="310">
        <v>1500000</v>
      </c>
      <c r="D41" s="310">
        <v>0</v>
      </c>
      <c r="E41" s="310">
        <v>0</v>
      </c>
      <c r="F41" s="309" t="s">
        <v>792</v>
      </c>
    </row>
    <row r="42" spans="1:6" ht="20.25" customHeight="1">
      <c r="A42" s="483"/>
      <c r="B42" s="163"/>
      <c r="C42" s="310"/>
      <c r="D42" s="310"/>
      <c r="E42" s="310"/>
      <c r="F42" s="309"/>
    </row>
    <row r="43" spans="1:6" ht="55.5" customHeight="1">
      <c r="A43" s="483">
        <v>18</v>
      </c>
      <c r="B43" s="163" t="s">
        <v>784</v>
      </c>
      <c r="C43" s="310">
        <v>1000000</v>
      </c>
      <c r="D43" s="310">
        <v>0</v>
      </c>
      <c r="E43" s="310">
        <v>0</v>
      </c>
      <c r="F43" s="309" t="s">
        <v>793</v>
      </c>
    </row>
    <row r="44" spans="1:6" ht="20.25" customHeight="1">
      <c r="A44" s="482"/>
      <c r="B44" s="163"/>
      <c r="C44" s="310"/>
      <c r="D44" s="310"/>
      <c r="E44" s="310"/>
      <c r="F44" s="309"/>
    </row>
    <row r="45" ht="13.5">
      <c r="B45" s="26" t="s">
        <v>210</v>
      </c>
    </row>
    <row r="46" spans="2:5" ht="13.5">
      <c r="B46" s="10"/>
      <c r="E46" s="12"/>
    </row>
    <row r="47" spans="2:5" ht="13.5">
      <c r="B47" s="13"/>
      <c r="E47" s="15"/>
    </row>
    <row r="51" spans="1:6" ht="20.25" customHeight="1">
      <c r="A51" s="481"/>
      <c r="B51" s="308"/>
      <c r="C51" s="311"/>
      <c r="D51" s="311"/>
      <c r="E51" s="311"/>
      <c r="F51" s="312"/>
    </row>
    <row r="52" spans="1:6" ht="40.5" customHeight="1">
      <c r="A52" s="483">
        <v>19</v>
      </c>
      <c r="B52" s="163" t="s">
        <v>785</v>
      </c>
      <c r="C52" s="310">
        <v>2000000</v>
      </c>
      <c r="D52" s="310">
        <v>0</v>
      </c>
      <c r="E52" s="310">
        <v>0</v>
      </c>
      <c r="F52" s="309" t="s">
        <v>794</v>
      </c>
    </row>
    <row r="53" spans="1:6" ht="20.25" customHeight="1">
      <c r="A53" s="483"/>
      <c r="B53" s="163"/>
      <c r="C53" s="310"/>
      <c r="D53" s="310"/>
      <c r="E53" s="310"/>
      <c r="F53" s="309"/>
    </row>
    <row r="54" spans="1:6" ht="53.25" customHeight="1">
      <c r="A54" s="483">
        <v>20</v>
      </c>
      <c r="B54" s="163" t="s">
        <v>795</v>
      </c>
      <c r="C54" s="310">
        <v>1000000</v>
      </c>
      <c r="D54" s="310">
        <v>0</v>
      </c>
      <c r="E54" s="310">
        <v>0</v>
      </c>
      <c r="F54" s="309" t="s">
        <v>796</v>
      </c>
    </row>
    <row r="55" spans="1:6" ht="20.25" customHeight="1">
      <c r="A55" s="483"/>
      <c r="B55" s="163"/>
      <c r="C55" s="310"/>
      <c r="D55" s="310"/>
      <c r="E55" s="310"/>
      <c r="F55" s="309"/>
    </row>
    <row r="56" spans="1:6" ht="20.25" customHeight="1">
      <c r="A56" s="483">
        <v>21</v>
      </c>
      <c r="B56" s="163" t="s">
        <v>797</v>
      </c>
      <c r="C56" s="310">
        <v>5000000</v>
      </c>
      <c r="D56" s="310">
        <v>0</v>
      </c>
      <c r="E56" s="310">
        <v>0</v>
      </c>
      <c r="F56" s="309" t="s">
        <v>798</v>
      </c>
    </row>
    <row r="57" spans="1:6" ht="20.25" customHeight="1">
      <c r="A57" s="483"/>
      <c r="B57" s="163"/>
      <c r="C57" s="310"/>
      <c r="D57" s="310"/>
      <c r="E57" s="310"/>
      <c r="F57" s="309"/>
    </row>
    <row r="58" spans="1:6" ht="20.25" customHeight="1">
      <c r="A58" s="483">
        <v>22</v>
      </c>
      <c r="B58" s="163" t="s">
        <v>797</v>
      </c>
      <c r="C58" s="310">
        <v>5000000</v>
      </c>
      <c r="D58" s="310">
        <v>0</v>
      </c>
      <c r="E58" s="310">
        <v>0</v>
      </c>
      <c r="F58" s="309" t="s">
        <v>801</v>
      </c>
    </row>
    <row r="59" spans="1:6" ht="20.25" customHeight="1">
      <c r="A59" s="483"/>
      <c r="B59" s="163"/>
      <c r="C59" s="310"/>
      <c r="D59" s="310"/>
      <c r="E59" s="310"/>
      <c r="F59" s="309"/>
    </row>
    <row r="60" spans="1:6" ht="36" customHeight="1">
      <c r="A60" s="483">
        <v>23</v>
      </c>
      <c r="B60" s="163" t="s">
        <v>786</v>
      </c>
      <c r="C60" s="310">
        <v>3800000</v>
      </c>
      <c r="D60" s="310">
        <v>0</v>
      </c>
      <c r="E60" s="310">
        <v>0</v>
      </c>
      <c r="F60" s="309" t="s">
        <v>802</v>
      </c>
    </row>
    <row r="61" spans="1:6" ht="20.25" customHeight="1">
      <c r="A61" s="482"/>
      <c r="B61" s="163"/>
      <c r="C61" s="310"/>
      <c r="D61" s="310"/>
      <c r="E61" s="310"/>
      <c r="F61" s="309"/>
    </row>
    <row r="62" ht="13.5">
      <c r="B62" s="26" t="s">
        <v>210</v>
      </c>
    </row>
    <row r="63" spans="2:5" ht="13.5">
      <c r="B63" s="10"/>
      <c r="E63" s="12"/>
    </row>
    <row r="64" spans="2:5" ht="13.5">
      <c r="B64" s="13"/>
      <c r="E64" s="15"/>
    </row>
    <row r="68" spans="1:6" ht="20.25" customHeight="1">
      <c r="A68" s="481"/>
      <c r="B68" s="308"/>
      <c r="C68" s="311"/>
      <c r="D68" s="311"/>
      <c r="E68" s="311"/>
      <c r="F68" s="312"/>
    </row>
    <row r="69" spans="1:6" ht="36.75" customHeight="1">
      <c r="A69" s="483">
        <v>24</v>
      </c>
      <c r="B69" s="163" t="s">
        <v>803</v>
      </c>
      <c r="C69" s="310">
        <v>6000000</v>
      </c>
      <c r="D69" s="310">
        <v>0</v>
      </c>
      <c r="E69" s="310">
        <v>0</v>
      </c>
      <c r="F69" s="309" t="s">
        <v>804</v>
      </c>
    </row>
    <row r="70" spans="1:6" ht="20.25" customHeight="1">
      <c r="A70" s="483"/>
      <c r="B70" s="163"/>
      <c r="C70" s="310"/>
      <c r="D70" s="310"/>
      <c r="E70" s="310"/>
      <c r="F70" s="309"/>
    </row>
    <row r="71" spans="1:6" ht="39" customHeight="1">
      <c r="A71" s="483">
        <v>25</v>
      </c>
      <c r="B71" s="163" t="s">
        <v>787</v>
      </c>
      <c r="C71" s="310">
        <v>1300000</v>
      </c>
      <c r="D71" s="310">
        <v>0</v>
      </c>
      <c r="E71" s="310">
        <v>0</v>
      </c>
      <c r="F71" s="309" t="s">
        <v>31</v>
      </c>
    </row>
    <row r="72" spans="1:6" ht="20.25" customHeight="1">
      <c r="A72" s="483"/>
      <c r="B72" s="163"/>
      <c r="C72" s="310"/>
      <c r="D72" s="310"/>
      <c r="E72" s="310"/>
      <c r="F72" s="309"/>
    </row>
    <row r="73" spans="1:6" ht="36.75" customHeight="1">
      <c r="A73" s="483">
        <v>26</v>
      </c>
      <c r="B73" s="163" t="s">
        <v>788</v>
      </c>
      <c r="C73" s="310">
        <v>2500000</v>
      </c>
      <c r="D73" s="310">
        <v>0</v>
      </c>
      <c r="E73" s="310">
        <v>0</v>
      </c>
      <c r="F73" s="309" t="s">
        <v>64</v>
      </c>
    </row>
    <row r="74" spans="1:6" ht="20.25" customHeight="1">
      <c r="A74" s="483"/>
      <c r="B74" s="163"/>
      <c r="C74" s="310"/>
      <c r="D74" s="310"/>
      <c r="E74" s="310"/>
      <c r="F74" s="309"/>
    </row>
    <row r="75" spans="1:6" ht="45" customHeight="1">
      <c r="A75" s="483">
        <v>27</v>
      </c>
      <c r="B75" s="163" t="s">
        <v>788</v>
      </c>
      <c r="C75" s="310">
        <v>2000000</v>
      </c>
      <c r="D75" s="310">
        <v>0</v>
      </c>
      <c r="E75" s="310">
        <v>0</v>
      </c>
      <c r="F75" s="309" t="s">
        <v>65</v>
      </c>
    </row>
    <row r="76" spans="1:6" ht="20.25" customHeight="1">
      <c r="A76" s="482"/>
      <c r="B76" s="163"/>
      <c r="C76" s="310"/>
      <c r="D76" s="310"/>
      <c r="E76" s="310"/>
      <c r="F76" s="309"/>
    </row>
    <row r="77" spans="1:6" ht="20.25" customHeight="1">
      <c r="A77" s="478"/>
      <c r="B77" s="163"/>
      <c r="C77" s="310"/>
      <c r="D77" s="310"/>
      <c r="E77" s="310"/>
      <c r="F77" s="309"/>
    </row>
    <row r="78" spans="1:6" ht="20.25" customHeight="1">
      <c r="A78" s="478"/>
      <c r="B78" s="315" t="s">
        <v>32</v>
      </c>
      <c r="C78" s="314">
        <v>64500000</v>
      </c>
      <c r="D78" s="314">
        <v>2966600</v>
      </c>
      <c r="E78" s="314">
        <v>2316600</v>
      </c>
      <c r="F78" s="309"/>
    </row>
    <row r="79" spans="1:6" ht="20.25" customHeight="1">
      <c r="A79" s="478"/>
      <c r="B79" s="163"/>
      <c r="C79" s="310"/>
      <c r="D79" s="310"/>
      <c r="E79" s="310"/>
      <c r="F79" s="309"/>
    </row>
    <row r="80" ht="13.5">
      <c r="B80" s="26" t="s">
        <v>210</v>
      </c>
    </row>
    <row r="81" spans="2:5" ht="13.5">
      <c r="B81" s="10"/>
      <c r="E81" s="12"/>
    </row>
    <row r="82" spans="2:5" ht="13.5">
      <c r="B82" s="13"/>
      <c r="E82" s="15"/>
    </row>
  </sheetData>
  <sheetProtection/>
  <mergeCells count="7">
    <mergeCell ref="B15:F15"/>
    <mergeCell ref="B17:F17"/>
    <mergeCell ref="B18:F18"/>
    <mergeCell ref="A19:A20"/>
    <mergeCell ref="B19:B20"/>
    <mergeCell ref="C19:E19"/>
    <mergeCell ref="F19:F20"/>
  </mergeCells>
  <conditionalFormatting sqref="B17">
    <cfRule type="cellIs" priority="2" dxfId="0" operator="equal" stopIfTrue="1">
      <formula>"VAYA A LA HOJA INICIO Y SELECIONE LA UNIDAD RESPONSABLE CORRESPONDIENTE A ESTE INFORME"</formula>
    </cfRule>
  </conditionalFormatting>
  <conditionalFormatting sqref="B18">
    <cfRule type="cellIs" priority="1" dxfId="0" operator="equal" stopIfTrue="1">
      <formula>"VAYA A LA HOJA INICIO Y SELECIONE EL PERIODO CORRESPONDIENTE A ESTE INFORME"</formula>
    </cfRule>
  </conditionalFormatting>
  <dataValidations count="1">
    <dataValidation allowBlank="1" sqref="B17"/>
  </dataValidations>
  <printOptions horizontalCentered="1"/>
  <pageMargins left="0.5905511811023623" right="0.5905511811023623" top="0.35433070866141736" bottom="0.35433070866141736" header="0.3937007874015748" footer="0.1968503937007874"/>
  <pageSetup horizontalDpi="600" verticalDpi="600" orientation="landscape" scale="73" r:id="rId3"/>
  <headerFooter alignWithMargins="0">
    <oddHeader>&amp;C&amp;G</oddHeader>
    <oddFooter>&amp;C&amp;P&amp;RINFORME DE AVANCE TRIMESTRAL ENERO-JUNIO 2014</oddFooter>
  </headerFooter>
  <rowBreaks count="3" manualBreakCount="3">
    <brk id="35" max="255" man="1"/>
    <brk id="50" max="255" man="1"/>
    <brk id="67" max="255" man="1"/>
  </rowBreaks>
  <drawing r:id="rId1"/>
  <legacyDrawingHF r:id="rId2"/>
</worksheet>
</file>

<file path=xl/worksheets/sheet33.xml><?xml version="1.0" encoding="utf-8"?>
<worksheet xmlns="http://schemas.openxmlformats.org/spreadsheetml/2006/main" xmlns:r="http://schemas.openxmlformats.org/officeDocument/2006/relationships">
  <sheetPr>
    <tabColor rgb="FFCCCCCC"/>
  </sheetPr>
  <dimension ref="A1:K322"/>
  <sheetViews>
    <sheetView showGridLines="0" zoomScalePageLayoutView="0" workbookViewId="0" topLeftCell="A277">
      <selection activeCell="A8" sqref="A8:IV9"/>
    </sheetView>
  </sheetViews>
  <sheetFormatPr defaultColWidth="9.140625" defaultRowHeight="12.75"/>
  <cols>
    <col min="1" max="1" width="34.7109375" style="1" customWidth="1"/>
    <col min="2" max="2" width="31.140625" style="1" customWidth="1"/>
    <col min="3" max="3" width="30.00390625" style="1" customWidth="1"/>
    <col min="4" max="4" width="12.57421875" style="1" bestFit="1" customWidth="1"/>
    <col min="5" max="7" width="15.7109375" style="1" customWidth="1"/>
    <col min="8" max="8" width="9.140625" style="1" customWidth="1"/>
    <col min="9" max="16384" width="9.140625" style="1" customWidth="1"/>
  </cols>
  <sheetData>
    <row r="1" ht="15" customHeight="1">
      <c r="H1" s="2"/>
    </row>
    <row r="2" ht="15" customHeight="1">
      <c r="H2" s="3"/>
    </row>
    <row r="3" ht="15" customHeight="1">
      <c r="H3" s="3"/>
    </row>
    <row r="4" ht="15" customHeight="1">
      <c r="H4" s="3"/>
    </row>
    <row r="5" ht="15" customHeight="1">
      <c r="H5" s="3"/>
    </row>
    <row r="6" ht="15" customHeight="1">
      <c r="H6" s="3"/>
    </row>
    <row r="7" ht="15" customHeight="1">
      <c r="H7" s="3"/>
    </row>
    <row r="8" ht="15" customHeight="1">
      <c r="H8" s="3"/>
    </row>
    <row r="9" ht="15" customHeight="1">
      <c r="H9" s="3"/>
    </row>
    <row r="10" ht="15" customHeight="1">
      <c r="H10" s="3"/>
    </row>
    <row r="11" ht="15" customHeight="1">
      <c r="H11" s="3"/>
    </row>
    <row r="12" ht="15" customHeight="1">
      <c r="H12" s="4"/>
    </row>
    <row r="13" ht="15" customHeight="1">
      <c r="H13" s="4"/>
    </row>
    <row r="14" ht="15" customHeight="1">
      <c r="H14" s="4"/>
    </row>
    <row r="15" ht="15" customHeight="1"/>
    <row r="16" ht="6" customHeight="1"/>
    <row r="17" spans="1:11" ht="34.5" customHeight="1">
      <c r="A17" s="496" t="s">
        <v>115</v>
      </c>
      <c r="B17" s="497"/>
      <c r="C17" s="497"/>
      <c r="D17" s="497"/>
      <c r="E17" s="497"/>
      <c r="F17" s="497"/>
      <c r="G17" s="497"/>
      <c r="H17" s="498"/>
      <c r="K17" s="1" t="s">
        <v>113</v>
      </c>
    </row>
    <row r="18" spans="1:8" s="17" customFormat="1" ht="8.25" customHeight="1">
      <c r="A18" s="16"/>
      <c r="B18" s="16"/>
      <c r="C18" s="16"/>
      <c r="D18" s="16"/>
      <c r="E18" s="16"/>
      <c r="F18" s="16"/>
      <c r="G18" s="16"/>
      <c r="H18" s="16"/>
    </row>
    <row r="19" spans="1:8" s="17" customFormat="1" ht="8.25" customHeight="1">
      <c r="A19" s="554"/>
      <c r="B19" s="627"/>
      <c r="C19" s="627"/>
      <c r="D19" s="627"/>
      <c r="E19" s="627"/>
      <c r="F19" s="627"/>
      <c r="G19" s="627"/>
      <c r="H19" s="555"/>
    </row>
    <row r="20" spans="1:8" s="17" customFormat="1" ht="19.5" customHeight="1">
      <c r="A20" s="554" t="s">
        <v>245</v>
      </c>
      <c r="B20" s="627"/>
      <c r="C20" s="627"/>
      <c r="D20" s="627"/>
      <c r="E20" s="627"/>
      <c r="F20" s="627"/>
      <c r="G20" s="627"/>
      <c r="H20" s="555"/>
    </row>
    <row r="21" spans="1:8" s="17" customFormat="1" ht="19.5" customHeight="1">
      <c r="A21" s="499" t="s">
        <v>111</v>
      </c>
      <c r="B21" s="500"/>
      <c r="C21" s="500"/>
      <c r="D21" s="500"/>
      <c r="E21" s="500"/>
      <c r="F21" s="500"/>
      <c r="G21" s="500"/>
      <c r="H21" s="501"/>
    </row>
    <row r="22" ht="9" customHeight="1"/>
    <row r="23" spans="1:8" ht="19.5" customHeight="1">
      <c r="A23" s="494" t="s">
        <v>117</v>
      </c>
      <c r="B23" s="494" t="s">
        <v>116</v>
      </c>
      <c r="C23" s="494" t="s">
        <v>49</v>
      </c>
      <c r="D23" s="494" t="s">
        <v>118</v>
      </c>
      <c r="E23" s="520" t="s">
        <v>220</v>
      </c>
      <c r="F23" s="521"/>
      <c r="G23" s="521"/>
      <c r="H23" s="522"/>
    </row>
    <row r="24" spans="1:8" s="20" customFormat="1" ht="36" customHeight="1">
      <c r="A24" s="495"/>
      <c r="B24" s="495"/>
      <c r="C24" s="495"/>
      <c r="D24" s="495"/>
      <c r="E24" s="7" t="s">
        <v>213</v>
      </c>
      <c r="F24" s="18" t="s">
        <v>176</v>
      </c>
      <c r="G24" s="7" t="s">
        <v>120</v>
      </c>
      <c r="H24" s="19" t="s">
        <v>119</v>
      </c>
    </row>
    <row r="25" spans="1:8" ht="13.5">
      <c r="A25" s="47"/>
      <c r="B25" s="21"/>
      <c r="C25" s="21"/>
      <c r="D25" s="302"/>
      <c r="E25" s="299"/>
      <c r="F25" s="299"/>
      <c r="G25" s="299"/>
      <c r="H25" s="302"/>
    </row>
    <row r="26" spans="1:8" ht="13.5">
      <c r="A26" s="22" t="s">
        <v>434</v>
      </c>
      <c r="B26" s="300" t="s">
        <v>435</v>
      </c>
      <c r="C26" s="300" t="s">
        <v>436</v>
      </c>
      <c r="D26" s="303">
        <v>0</v>
      </c>
      <c r="E26" s="370">
        <v>336213.78</v>
      </c>
      <c r="F26" s="193">
        <v>97826.6</v>
      </c>
      <c r="G26" s="193">
        <v>0</v>
      </c>
      <c r="H26" s="303">
        <v>0</v>
      </c>
    </row>
    <row r="27" spans="1:8" ht="13.5">
      <c r="A27" s="22"/>
      <c r="B27" s="300"/>
      <c r="C27" s="300"/>
      <c r="D27" s="303"/>
      <c r="E27" s="193"/>
      <c r="F27" s="193"/>
      <c r="G27" s="193"/>
      <c r="H27" s="303"/>
    </row>
    <row r="28" spans="1:8" ht="13.5">
      <c r="A28" s="22" t="s">
        <v>437</v>
      </c>
      <c r="B28" s="300" t="s">
        <v>438</v>
      </c>
      <c r="C28" s="300" t="s">
        <v>436</v>
      </c>
      <c r="D28" s="303">
        <v>0</v>
      </c>
      <c r="E28" s="370">
        <v>336213.78</v>
      </c>
      <c r="F28" s="193">
        <v>97826.6</v>
      </c>
      <c r="G28" s="193">
        <v>0</v>
      </c>
      <c r="H28" s="303">
        <v>0</v>
      </c>
    </row>
    <row r="29" spans="1:8" ht="13.5">
      <c r="A29" s="22"/>
      <c r="B29" s="300"/>
      <c r="C29" s="300"/>
      <c r="D29" s="303"/>
      <c r="E29" s="370"/>
      <c r="F29" s="193"/>
      <c r="G29" s="193"/>
      <c r="H29" s="303"/>
    </row>
    <row r="30" spans="1:8" ht="13.5">
      <c r="A30" s="22" t="s">
        <v>439</v>
      </c>
      <c r="B30" s="300" t="s">
        <v>440</v>
      </c>
      <c r="C30" s="300" t="s">
        <v>436</v>
      </c>
      <c r="D30" s="303">
        <v>0</v>
      </c>
      <c r="E30" s="370">
        <v>336213.78</v>
      </c>
      <c r="F30" s="193">
        <v>97826.6</v>
      </c>
      <c r="G30" s="193">
        <v>0</v>
      </c>
      <c r="H30" s="303">
        <v>0</v>
      </c>
    </row>
    <row r="31" spans="1:8" ht="13.5">
      <c r="A31" s="22"/>
      <c r="B31" s="300"/>
      <c r="C31" s="300"/>
      <c r="D31" s="303"/>
      <c r="E31" s="370"/>
      <c r="F31" s="193"/>
      <c r="G31" s="193"/>
      <c r="H31" s="303"/>
    </row>
    <row r="32" spans="1:8" ht="13.5">
      <c r="A32" s="22" t="s">
        <v>441</v>
      </c>
      <c r="B32" s="300" t="s">
        <v>442</v>
      </c>
      <c r="C32" s="300" t="s">
        <v>436</v>
      </c>
      <c r="D32" s="303">
        <v>0</v>
      </c>
      <c r="E32" s="370">
        <v>336213.78</v>
      </c>
      <c r="F32" s="193">
        <v>97826.6</v>
      </c>
      <c r="G32" s="193">
        <v>0</v>
      </c>
      <c r="H32" s="303">
        <v>0</v>
      </c>
    </row>
    <row r="33" spans="1:8" ht="13.5">
      <c r="A33" s="22"/>
      <c r="B33" s="300"/>
      <c r="C33" s="300"/>
      <c r="D33" s="303"/>
      <c r="E33" s="370"/>
      <c r="F33" s="193"/>
      <c r="G33" s="193"/>
      <c r="H33" s="303"/>
    </row>
    <row r="34" spans="1:8" ht="13.5">
      <c r="A34" s="22" t="s">
        <v>443</v>
      </c>
      <c r="B34" s="300" t="s">
        <v>444</v>
      </c>
      <c r="C34" s="300" t="s">
        <v>436</v>
      </c>
      <c r="D34" s="303">
        <v>0</v>
      </c>
      <c r="E34" s="370">
        <v>336213.78</v>
      </c>
      <c r="F34" s="193">
        <v>97826.6</v>
      </c>
      <c r="G34" s="193">
        <v>0</v>
      </c>
      <c r="H34" s="303">
        <v>0</v>
      </c>
    </row>
    <row r="35" spans="1:8" ht="13.5">
      <c r="A35" s="22"/>
      <c r="B35" s="300"/>
      <c r="C35" s="300"/>
      <c r="D35" s="303"/>
      <c r="E35" s="370"/>
      <c r="F35" s="193"/>
      <c r="G35" s="193"/>
      <c r="H35" s="303"/>
    </row>
    <row r="36" spans="1:8" ht="13.5">
      <c r="A36" s="22" t="s">
        <v>445</v>
      </c>
      <c r="B36" s="300" t="s">
        <v>446</v>
      </c>
      <c r="C36" s="300" t="s">
        <v>436</v>
      </c>
      <c r="D36" s="303">
        <v>0</v>
      </c>
      <c r="E36" s="370">
        <v>336213.78</v>
      </c>
      <c r="F36" s="193">
        <v>97920.41</v>
      </c>
      <c r="G36" s="193">
        <v>0</v>
      </c>
      <c r="H36" s="303">
        <v>0</v>
      </c>
    </row>
    <row r="37" spans="1:8" ht="13.5">
      <c r="A37" s="22"/>
      <c r="B37" s="300"/>
      <c r="C37" s="300"/>
      <c r="D37" s="303"/>
      <c r="E37" s="370"/>
      <c r="F37" s="193"/>
      <c r="G37" s="193"/>
      <c r="H37" s="303"/>
    </row>
    <row r="38" spans="1:8" ht="13.5">
      <c r="A38" s="22" t="s">
        <v>447</v>
      </c>
      <c r="B38" s="300" t="s">
        <v>448</v>
      </c>
      <c r="C38" s="300" t="s">
        <v>436</v>
      </c>
      <c r="D38" s="303">
        <v>0</v>
      </c>
      <c r="E38" s="370">
        <v>336213.78</v>
      </c>
      <c r="F38" s="193">
        <v>97920.41</v>
      </c>
      <c r="G38" s="193">
        <v>0</v>
      </c>
      <c r="H38" s="303">
        <v>0</v>
      </c>
    </row>
    <row r="39" spans="1:8" ht="13.5">
      <c r="A39" s="22"/>
      <c r="B39" s="300"/>
      <c r="C39" s="300"/>
      <c r="D39" s="303"/>
      <c r="E39" s="370"/>
      <c r="F39" s="193"/>
      <c r="G39" s="193"/>
      <c r="H39" s="303"/>
    </row>
    <row r="40" spans="1:8" ht="13.5">
      <c r="A40" s="22" t="s">
        <v>449</v>
      </c>
      <c r="B40" s="300" t="s">
        <v>450</v>
      </c>
      <c r="C40" s="300" t="s">
        <v>436</v>
      </c>
      <c r="D40" s="303">
        <v>0</v>
      </c>
      <c r="E40" s="370">
        <v>336213.78</v>
      </c>
      <c r="F40" s="193">
        <v>97920.41</v>
      </c>
      <c r="G40" s="193">
        <v>0</v>
      </c>
      <c r="H40" s="303">
        <v>0</v>
      </c>
    </row>
    <row r="41" spans="1:8" ht="13.5">
      <c r="A41" s="22"/>
      <c r="B41" s="300"/>
      <c r="C41" s="300"/>
      <c r="D41" s="303"/>
      <c r="E41" s="370"/>
      <c r="F41" s="193"/>
      <c r="G41" s="193"/>
      <c r="H41" s="303"/>
    </row>
    <row r="42" spans="1:8" ht="13.5">
      <c r="A42" s="22" t="s">
        <v>451</v>
      </c>
      <c r="B42" s="300" t="s">
        <v>452</v>
      </c>
      <c r="C42" s="300" t="s">
        <v>436</v>
      </c>
      <c r="D42" s="303">
        <v>0</v>
      </c>
      <c r="E42" s="370">
        <v>336213.78</v>
      </c>
      <c r="F42" s="193">
        <v>96662.93</v>
      </c>
      <c r="G42" s="193">
        <v>0</v>
      </c>
      <c r="H42" s="303">
        <v>0</v>
      </c>
    </row>
    <row r="43" spans="1:8" ht="13.5">
      <c r="A43" s="22"/>
      <c r="B43" s="300"/>
      <c r="C43" s="300"/>
      <c r="D43" s="303"/>
      <c r="E43" s="370"/>
      <c r="F43" s="193"/>
      <c r="G43" s="193"/>
      <c r="H43" s="303"/>
    </row>
    <row r="44" spans="1:8" ht="13.5">
      <c r="A44" s="22" t="s">
        <v>453</v>
      </c>
      <c r="B44" s="300" t="s">
        <v>454</v>
      </c>
      <c r="C44" s="300" t="s">
        <v>436</v>
      </c>
      <c r="D44" s="303">
        <v>0</v>
      </c>
      <c r="E44" s="370">
        <v>336213.78</v>
      </c>
      <c r="F44" s="193">
        <v>97920.41</v>
      </c>
      <c r="G44" s="193">
        <v>0</v>
      </c>
      <c r="H44" s="303">
        <v>0</v>
      </c>
    </row>
    <row r="45" spans="1:8" ht="13.5">
      <c r="A45" s="22"/>
      <c r="B45" s="300"/>
      <c r="C45" s="300"/>
      <c r="D45" s="303"/>
      <c r="E45" s="370"/>
      <c r="F45" s="193"/>
      <c r="G45" s="193"/>
      <c r="H45" s="303"/>
    </row>
    <row r="46" spans="1:8" ht="13.5">
      <c r="A46" s="22" t="s">
        <v>455</v>
      </c>
      <c r="B46" s="300" t="s">
        <v>456</v>
      </c>
      <c r="C46" s="300" t="s">
        <v>436</v>
      </c>
      <c r="D46" s="303">
        <v>0</v>
      </c>
      <c r="E46" s="370">
        <v>336213.78</v>
      </c>
      <c r="F46" s="193">
        <v>97920.42</v>
      </c>
      <c r="G46" s="193">
        <v>0</v>
      </c>
      <c r="H46" s="303">
        <v>0</v>
      </c>
    </row>
    <row r="47" spans="1:8" ht="13.5">
      <c r="A47" s="22"/>
      <c r="B47" s="300"/>
      <c r="C47" s="300"/>
      <c r="D47" s="303"/>
      <c r="E47" s="370"/>
      <c r="F47" s="193"/>
      <c r="G47" s="193"/>
      <c r="H47" s="303"/>
    </row>
    <row r="48" spans="1:8" ht="13.5">
      <c r="A48" s="22" t="s">
        <v>457</v>
      </c>
      <c r="B48" s="300" t="s">
        <v>458</v>
      </c>
      <c r="C48" s="300" t="s">
        <v>436</v>
      </c>
      <c r="D48" s="303">
        <v>0</v>
      </c>
      <c r="E48" s="370">
        <v>336213.78</v>
      </c>
      <c r="F48" s="193">
        <v>97826.6</v>
      </c>
      <c r="G48" s="193">
        <v>0</v>
      </c>
      <c r="H48" s="303">
        <v>0</v>
      </c>
    </row>
    <row r="49" spans="1:8" ht="13.5">
      <c r="A49" s="22"/>
      <c r="B49" s="300"/>
      <c r="C49" s="300"/>
      <c r="D49" s="303"/>
      <c r="E49" s="370"/>
      <c r="F49" s="193"/>
      <c r="G49" s="193"/>
      <c r="H49" s="303"/>
    </row>
    <row r="50" spans="1:8" ht="13.5">
      <c r="A50" s="22" t="s">
        <v>459</v>
      </c>
      <c r="B50" s="300" t="s">
        <v>460</v>
      </c>
      <c r="C50" s="300" t="s">
        <v>436</v>
      </c>
      <c r="D50" s="303">
        <v>0</v>
      </c>
      <c r="E50" s="370">
        <v>336213.78</v>
      </c>
      <c r="F50" s="193">
        <v>96662.93</v>
      </c>
      <c r="G50" s="193">
        <v>0</v>
      </c>
      <c r="H50" s="303">
        <v>0</v>
      </c>
    </row>
    <row r="51" spans="1:8" ht="13.5">
      <c r="A51" s="22"/>
      <c r="B51" s="300"/>
      <c r="C51" s="300"/>
      <c r="D51" s="303"/>
      <c r="E51" s="370"/>
      <c r="F51" s="193"/>
      <c r="G51" s="193"/>
      <c r="H51" s="303"/>
    </row>
    <row r="52" spans="1:8" ht="13.5">
      <c r="A52" s="22" t="s">
        <v>461</v>
      </c>
      <c r="B52" s="300" t="s">
        <v>462</v>
      </c>
      <c r="C52" s="300" t="s">
        <v>436</v>
      </c>
      <c r="D52" s="303">
        <v>0</v>
      </c>
      <c r="E52" s="370">
        <v>336213.78</v>
      </c>
      <c r="F52" s="193">
        <v>96662.93</v>
      </c>
      <c r="G52" s="193">
        <v>0</v>
      </c>
      <c r="H52" s="303">
        <v>0</v>
      </c>
    </row>
    <row r="53" spans="1:8" ht="13.5">
      <c r="A53" s="22"/>
      <c r="B53" s="300"/>
      <c r="C53" s="300"/>
      <c r="D53" s="303"/>
      <c r="E53" s="370"/>
      <c r="F53" s="193"/>
      <c r="G53" s="193"/>
      <c r="H53" s="303"/>
    </row>
    <row r="54" spans="1:8" ht="13.5">
      <c r="A54" s="305" t="s">
        <v>463</v>
      </c>
      <c r="B54" s="300" t="s">
        <v>464</v>
      </c>
      <c r="C54" s="300" t="s">
        <v>436</v>
      </c>
      <c r="D54" s="303">
        <v>0</v>
      </c>
      <c r="E54" s="370">
        <v>336213.78</v>
      </c>
      <c r="F54" s="193">
        <v>97826.6</v>
      </c>
      <c r="G54" s="193">
        <v>0</v>
      </c>
      <c r="H54" s="303">
        <v>0</v>
      </c>
    </row>
    <row r="55" spans="1:8" ht="13.5">
      <c r="A55" s="22"/>
      <c r="B55" s="300"/>
      <c r="C55" s="300"/>
      <c r="D55" s="303"/>
      <c r="E55" s="370"/>
      <c r="F55" s="193"/>
      <c r="G55" s="193"/>
      <c r="H55" s="303"/>
    </row>
    <row r="56" spans="1:8" ht="13.5">
      <c r="A56" s="24"/>
      <c r="B56" s="301"/>
      <c r="C56" s="301"/>
      <c r="D56" s="304"/>
      <c r="E56" s="194"/>
      <c r="F56" s="194"/>
      <c r="G56" s="194"/>
      <c r="H56" s="304"/>
    </row>
    <row r="57" ht="13.5">
      <c r="A57" s="25" t="s">
        <v>214</v>
      </c>
    </row>
    <row r="58" ht="13.5">
      <c r="A58" s="26"/>
    </row>
    <row r="60" spans="1:5" ht="13.5">
      <c r="A60" s="10"/>
      <c r="E60" s="11"/>
    </row>
    <row r="61" spans="1:5" ht="13.5">
      <c r="A61" s="13"/>
      <c r="E61" s="14"/>
    </row>
    <row r="62" spans="1:8" ht="13.5">
      <c r="A62" s="47"/>
      <c r="B62" s="306"/>
      <c r="C62" s="306"/>
      <c r="D62" s="302"/>
      <c r="E62" s="299"/>
      <c r="F62" s="299"/>
      <c r="G62" s="299"/>
      <c r="H62" s="302"/>
    </row>
    <row r="63" spans="1:8" ht="13.5">
      <c r="A63" s="22" t="s">
        <v>465</v>
      </c>
      <c r="B63" s="300" t="s">
        <v>466</v>
      </c>
      <c r="C63" s="300" t="s">
        <v>436</v>
      </c>
      <c r="D63" s="303">
        <v>0</v>
      </c>
      <c r="E63" s="370">
        <v>336213.78</v>
      </c>
      <c r="F63" s="193">
        <v>96662.93</v>
      </c>
      <c r="G63" s="193">
        <v>0</v>
      </c>
      <c r="H63" s="303">
        <v>0</v>
      </c>
    </row>
    <row r="64" spans="1:8" ht="13.5">
      <c r="A64" s="22"/>
      <c r="B64" s="300"/>
      <c r="C64" s="300"/>
      <c r="D64" s="303"/>
      <c r="E64" s="370"/>
      <c r="F64" s="193"/>
      <c r="G64" s="193"/>
      <c r="H64" s="303"/>
    </row>
    <row r="65" spans="1:8" ht="13.5">
      <c r="A65" s="22" t="s">
        <v>510</v>
      </c>
      <c r="B65" s="300" t="s">
        <v>511</v>
      </c>
      <c r="C65" s="300" t="s">
        <v>436</v>
      </c>
      <c r="D65" s="303">
        <v>0</v>
      </c>
      <c r="E65" s="370">
        <v>336213.78</v>
      </c>
      <c r="F65" s="193">
        <v>96662.93</v>
      </c>
      <c r="G65" s="193">
        <v>0</v>
      </c>
      <c r="H65" s="303">
        <v>0</v>
      </c>
    </row>
    <row r="66" spans="1:8" ht="13.5">
      <c r="A66" s="22"/>
      <c r="B66" s="300"/>
      <c r="C66" s="300"/>
      <c r="D66" s="303"/>
      <c r="E66" s="370"/>
      <c r="F66" s="193"/>
      <c r="G66" s="193"/>
      <c r="H66" s="303"/>
    </row>
    <row r="67" spans="1:8" ht="13.5">
      <c r="A67" s="22" t="s">
        <v>512</v>
      </c>
      <c r="B67" s="300" t="s">
        <v>513</v>
      </c>
      <c r="C67" s="300" t="s">
        <v>436</v>
      </c>
      <c r="D67" s="303">
        <v>0</v>
      </c>
      <c r="E67" s="370">
        <v>336213.78</v>
      </c>
      <c r="F67" s="193">
        <v>97920.42</v>
      </c>
      <c r="G67" s="193">
        <v>0</v>
      </c>
      <c r="H67" s="303">
        <v>0</v>
      </c>
    </row>
    <row r="68" spans="1:8" ht="13.5">
      <c r="A68" s="22"/>
      <c r="B68" s="300"/>
      <c r="C68" s="300"/>
      <c r="D68" s="303"/>
      <c r="E68" s="370"/>
      <c r="F68" s="193"/>
      <c r="G68" s="193"/>
      <c r="H68" s="303"/>
    </row>
    <row r="69" spans="1:8" ht="13.5">
      <c r="A69" s="22" t="s">
        <v>514</v>
      </c>
      <c r="B69" s="300" t="s">
        <v>515</v>
      </c>
      <c r="C69" s="300" t="s">
        <v>436</v>
      </c>
      <c r="D69" s="303">
        <v>0</v>
      </c>
      <c r="E69" s="370">
        <v>336213.78</v>
      </c>
      <c r="F69" s="193">
        <v>63673.92</v>
      </c>
      <c r="G69" s="193">
        <v>0</v>
      </c>
      <c r="H69" s="303">
        <v>0</v>
      </c>
    </row>
    <row r="70" spans="1:8" ht="13.5">
      <c r="A70" s="22"/>
      <c r="B70" s="300"/>
      <c r="C70" s="300"/>
      <c r="D70" s="303"/>
      <c r="E70" s="370"/>
      <c r="F70" s="193"/>
      <c r="G70" s="193"/>
      <c r="H70" s="303"/>
    </row>
    <row r="71" spans="1:8" ht="13.5">
      <c r="A71" s="22" t="s">
        <v>516</v>
      </c>
      <c r="B71" s="300" t="s">
        <v>517</v>
      </c>
      <c r="C71" s="300" t="s">
        <v>518</v>
      </c>
      <c r="D71" s="303">
        <v>0</v>
      </c>
      <c r="E71" s="370">
        <v>336213.78</v>
      </c>
      <c r="F71" s="193">
        <v>0</v>
      </c>
      <c r="G71" s="193">
        <v>0</v>
      </c>
      <c r="H71" s="303">
        <v>0</v>
      </c>
    </row>
    <row r="72" spans="1:8" ht="13.5">
      <c r="A72" s="22"/>
      <c r="B72" s="300"/>
      <c r="C72" s="300"/>
      <c r="D72" s="303"/>
      <c r="E72" s="370"/>
      <c r="F72" s="193"/>
      <c r="G72" s="193"/>
      <c r="H72" s="303"/>
    </row>
    <row r="73" spans="1:8" ht="13.5">
      <c r="A73" s="22" t="s">
        <v>519</v>
      </c>
      <c r="B73" s="300" t="s">
        <v>520</v>
      </c>
      <c r="C73" s="300" t="s">
        <v>518</v>
      </c>
      <c r="D73" s="303">
        <v>0</v>
      </c>
      <c r="E73" s="370">
        <v>336213.78</v>
      </c>
      <c r="F73" s="193">
        <v>0</v>
      </c>
      <c r="G73" s="193">
        <v>0</v>
      </c>
      <c r="H73" s="303">
        <v>0</v>
      </c>
    </row>
    <row r="74" spans="1:8" ht="13.5">
      <c r="A74" s="22"/>
      <c r="B74" s="300"/>
      <c r="C74" s="300"/>
      <c r="D74" s="303"/>
      <c r="E74" s="370"/>
      <c r="F74" s="193"/>
      <c r="G74" s="193"/>
      <c r="H74" s="303"/>
    </row>
    <row r="75" spans="1:8" ht="13.5">
      <c r="A75" s="22" t="s">
        <v>521</v>
      </c>
      <c r="B75" s="300" t="s">
        <v>522</v>
      </c>
      <c r="C75" s="300" t="s">
        <v>518</v>
      </c>
      <c r="D75" s="303">
        <v>0</v>
      </c>
      <c r="E75" s="370">
        <v>336213.78</v>
      </c>
      <c r="F75" s="193">
        <v>0</v>
      </c>
      <c r="G75" s="193">
        <v>0</v>
      </c>
      <c r="H75" s="303">
        <v>0</v>
      </c>
    </row>
    <row r="76" spans="1:8" ht="13.5">
      <c r="A76" s="22"/>
      <c r="B76" s="300"/>
      <c r="C76" s="300"/>
      <c r="D76" s="303"/>
      <c r="E76" s="370"/>
      <c r="F76" s="193"/>
      <c r="G76" s="193"/>
      <c r="H76" s="303"/>
    </row>
    <row r="77" spans="1:8" ht="13.5">
      <c r="A77" s="22" t="s">
        <v>425</v>
      </c>
      <c r="B77" s="300" t="s">
        <v>426</v>
      </c>
      <c r="C77" s="300" t="s">
        <v>518</v>
      </c>
      <c r="D77" s="303">
        <v>0</v>
      </c>
      <c r="E77" s="370">
        <v>336213.78</v>
      </c>
      <c r="F77" s="193">
        <v>0</v>
      </c>
      <c r="G77" s="193">
        <v>0</v>
      </c>
      <c r="H77" s="303">
        <v>0</v>
      </c>
    </row>
    <row r="78" spans="1:8" ht="13.5">
      <c r="A78" s="22"/>
      <c r="B78" s="300"/>
      <c r="C78" s="300"/>
      <c r="D78" s="303"/>
      <c r="E78" s="370"/>
      <c r="F78" s="193"/>
      <c r="G78" s="193"/>
      <c r="H78" s="303"/>
    </row>
    <row r="79" spans="1:8" ht="13.5">
      <c r="A79" s="22" t="s">
        <v>524</v>
      </c>
      <c r="B79" s="300" t="s">
        <v>525</v>
      </c>
      <c r="C79" s="300" t="s">
        <v>518</v>
      </c>
      <c r="D79" s="303">
        <v>0</v>
      </c>
      <c r="E79" s="370">
        <v>336213.78</v>
      </c>
      <c r="F79" s="193">
        <v>213151.18</v>
      </c>
      <c r="G79" s="193">
        <v>0</v>
      </c>
      <c r="H79" s="303">
        <v>0</v>
      </c>
    </row>
    <row r="80" spans="1:8" ht="13.5">
      <c r="A80" s="22"/>
      <c r="B80" s="300"/>
      <c r="C80" s="300"/>
      <c r="D80" s="303"/>
      <c r="E80" s="370"/>
      <c r="F80" s="193"/>
      <c r="G80" s="193"/>
      <c r="H80" s="303"/>
    </row>
    <row r="81" spans="1:8" ht="13.5">
      <c r="A81" s="22" t="s">
        <v>526</v>
      </c>
      <c r="B81" s="300" t="s">
        <v>528</v>
      </c>
      <c r="C81" s="300" t="s">
        <v>518</v>
      </c>
      <c r="D81" s="303">
        <v>0</v>
      </c>
      <c r="E81" s="370">
        <v>336213.78</v>
      </c>
      <c r="F81" s="193">
        <v>0</v>
      </c>
      <c r="G81" s="193">
        <v>0</v>
      </c>
      <c r="H81" s="303">
        <v>0</v>
      </c>
    </row>
    <row r="82" spans="1:8" ht="13.5">
      <c r="A82" s="22"/>
      <c r="B82" s="300"/>
      <c r="C82" s="300"/>
      <c r="D82" s="303"/>
      <c r="E82" s="370"/>
      <c r="F82" s="193"/>
      <c r="G82" s="193"/>
      <c r="H82" s="303"/>
    </row>
    <row r="83" spans="1:8" ht="13.5">
      <c r="A83" s="22" t="s">
        <v>527</v>
      </c>
      <c r="B83" s="300" t="s">
        <v>529</v>
      </c>
      <c r="C83" s="300" t="s">
        <v>518</v>
      </c>
      <c r="D83" s="303">
        <v>0</v>
      </c>
      <c r="E83" s="370">
        <v>336213.78</v>
      </c>
      <c r="F83" s="193">
        <v>0</v>
      </c>
      <c r="G83" s="193">
        <v>0</v>
      </c>
      <c r="H83" s="303">
        <v>0</v>
      </c>
    </row>
    <row r="84" spans="1:8" ht="13.5">
      <c r="A84" s="22"/>
      <c r="B84" s="300"/>
      <c r="C84" s="300"/>
      <c r="D84" s="303"/>
      <c r="E84" s="370"/>
      <c r="F84" s="193"/>
      <c r="G84" s="193"/>
      <c r="H84" s="303"/>
    </row>
    <row r="85" spans="1:8" ht="13.5">
      <c r="A85" s="22" t="s">
        <v>530</v>
      </c>
      <c r="B85" s="300" t="s">
        <v>531</v>
      </c>
      <c r="C85" s="300" t="s">
        <v>518</v>
      </c>
      <c r="D85" s="303">
        <v>0</v>
      </c>
      <c r="E85" s="370">
        <v>336213.78</v>
      </c>
      <c r="F85" s="193">
        <v>0</v>
      </c>
      <c r="G85" s="193">
        <v>0</v>
      </c>
      <c r="H85" s="303">
        <v>0</v>
      </c>
    </row>
    <row r="86" spans="1:8" ht="13.5">
      <c r="A86" s="22"/>
      <c r="B86" s="300"/>
      <c r="C86" s="300"/>
      <c r="D86" s="303"/>
      <c r="E86" s="370"/>
      <c r="F86" s="193"/>
      <c r="G86" s="193"/>
      <c r="H86" s="303"/>
    </row>
    <row r="87" spans="1:8" ht="13.5">
      <c r="A87" s="22" t="s">
        <v>532</v>
      </c>
      <c r="B87" s="300" t="s">
        <v>533</v>
      </c>
      <c r="C87" s="300" t="s">
        <v>518</v>
      </c>
      <c r="D87" s="303">
        <v>0</v>
      </c>
      <c r="E87" s="370">
        <v>336213.78</v>
      </c>
      <c r="F87" s="193">
        <v>0</v>
      </c>
      <c r="G87" s="193">
        <v>0</v>
      </c>
      <c r="H87" s="303">
        <v>0</v>
      </c>
    </row>
    <row r="88" spans="1:8" ht="13.5">
      <c r="A88" s="22"/>
      <c r="B88" s="300"/>
      <c r="C88" s="300"/>
      <c r="D88" s="303"/>
      <c r="E88" s="370"/>
      <c r="F88" s="193"/>
      <c r="G88" s="193"/>
      <c r="H88" s="303"/>
    </row>
    <row r="89" spans="1:8" ht="13.5">
      <c r="A89" s="22" t="s">
        <v>534</v>
      </c>
      <c r="B89" s="300" t="s">
        <v>535</v>
      </c>
      <c r="C89" s="300" t="s">
        <v>518</v>
      </c>
      <c r="D89" s="303">
        <v>0</v>
      </c>
      <c r="E89" s="370">
        <v>336213.78</v>
      </c>
      <c r="F89" s="193">
        <v>0</v>
      </c>
      <c r="G89" s="193">
        <v>0</v>
      </c>
      <c r="H89" s="303">
        <v>0</v>
      </c>
    </row>
    <row r="90" spans="1:8" ht="13.5">
      <c r="A90" s="22"/>
      <c r="B90" s="300"/>
      <c r="C90" s="300"/>
      <c r="D90" s="303"/>
      <c r="E90" s="370"/>
      <c r="F90" s="193"/>
      <c r="G90" s="193"/>
      <c r="H90" s="303"/>
    </row>
    <row r="91" spans="1:8" ht="13.5">
      <c r="A91" s="305" t="s">
        <v>536</v>
      </c>
      <c r="B91" s="300" t="s">
        <v>537</v>
      </c>
      <c r="C91" s="300" t="s">
        <v>518</v>
      </c>
      <c r="D91" s="303">
        <v>0</v>
      </c>
      <c r="E91" s="370">
        <v>336213.78</v>
      </c>
      <c r="F91" s="193">
        <v>0</v>
      </c>
      <c r="G91" s="193">
        <v>0</v>
      </c>
      <c r="H91" s="303">
        <v>0</v>
      </c>
    </row>
    <row r="92" spans="1:8" ht="13.5">
      <c r="A92" s="22"/>
      <c r="B92" s="300"/>
      <c r="C92" s="300"/>
      <c r="D92" s="303"/>
      <c r="E92" s="193"/>
      <c r="F92" s="193"/>
      <c r="G92" s="193"/>
      <c r="H92" s="303"/>
    </row>
    <row r="93" spans="1:8" ht="13.5">
      <c r="A93" s="24"/>
      <c r="B93" s="301"/>
      <c r="C93" s="301"/>
      <c r="D93" s="304"/>
      <c r="E93" s="194"/>
      <c r="F93" s="194"/>
      <c r="G93" s="194"/>
      <c r="H93" s="304"/>
    </row>
    <row r="94" ht="13.5">
      <c r="A94" s="25" t="s">
        <v>214</v>
      </c>
    </row>
    <row r="95" ht="13.5">
      <c r="A95" s="26"/>
    </row>
    <row r="97" spans="1:5" ht="13.5">
      <c r="A97" s="10"/>
      <c r="E97" s="11"/>
    </row>
    <row r="98" spans="1:5" ht="13.5">
      <c r="A98" s="13"/>
      <c r="E98" s="14"/>
    </row>
    <row r="99" spans="1:8" ht="13.5">
      <c r="A99" s="47"/>
      <c r="B99" s="306"/>
      <c r="C99" s="306"/>
      <c r="D99" s="302"/>
      <c r="E99" s="299"/>
      <c r="F99" s="299"/>
      <c r="G99" s="299"/>
      <c r="H99" s="21"/>
    </row>
    <row r="100" spans="1:8" ht="13.5">
      <c r="A100" s="22" t="s">
        <v>538</v>
      </c>
      <c r="B100" s="300" t="s">
        <v>539</v>
      </c>
      <c r="C100" s="300" t="s">
        <v>518</v>
      </c>
      <c r="D100" s="303">
        <v>0</v>
      </c>
      <c r="E100" s="370">
        <v>336213.78</v>
      </c>
      <c r="F100" s="193">
        <v>0</v>
      </c>
      <c r="G100" s="193">
        <v>0</v>
      </c>
      <c r="H100" s="303">
        <v>0</v>
      </c>
    </row>
    <row r="101" spans="1:8" ht="13.5">
      <c r="A101" s="22"/>
      <c r="B101" s="300"/>
      <c r="C101" s="300"/>
      <c r="D101" s="303"/>
      <c r="E101" s="370"/>
      <c r="F101" s="193"/>
      <c r="G101" s="193"/>
      <c r="H101" s="303"/>
    </row>
    <row r="102" spans="1:8" ht="13.5">
      <c r="A102" s="22" t="s">
        <v>540</v>
      </c>
      <c r="B102" s="300" t="s">
        <v>541</v>
      </c>
      <c r="C102" s="300" t="s">
        <v>518</v>
      </c>
      <c r="D102" s="303">
        <v>0</v>
      </c>
      <c r="E102" s="370">
        <v>336213.78</v>
      </c>
      <c r="F102" s="193">
        <v>0</v>
      </c>
      <c r="G102" s="193">
        <v>0</v>
      </c>
      <c r="H102" s="303">
        <v>0</v>
      </c>
    </row>
    <row r="103" spans="1:8" ht="13.5">
      <c r="A103" s="22"/>
      <c r="B103" s="300"/>
      <c r="C103" s="300"/>
      <c r="D103" s="303"/>
      <c r="E103" s="370"/>
      <c r="F103" s="193"/>
      <c r="G103" s="193"/>
      <c r="H103" s="303"/>
    </row>
    <row r="104" spans="1:8" ht="13.5">
      <c r="A104" s="22" t="s">
        <v>542</v>
      </c>
      <c r="B104" s="300" t="s">
        <v>543</v>
      </c>
      <c r="C104" s="300" t="s">
        <v>518</v>
      </c>
      <c r="D104" s="303">
        <v>0</v>
      </c>
      <c r="E104" s="370">
        <v>336213.78</v>
      </c>
      <c r="F104" s="193">
        <v>0</v>
      </c>
      <c r="G104" s="193">
        <v>0</v>
      </c>
      <c r="H104" s="303">
        <v>0</v>
      </c>
    </row>
    <row r="105" spans="1:8" ht="13.5">
      <c r="A105" s="22"/>
      <c r="B105" s="300"/>
      <c r="C105" s="300"/>
      <c r="D105" s="303"/>
      <c r="E105" s="370"/>
      <c r="F105" s="193"/>
      <c r="G105" s="193"/>
      <c r="H105" s="303"/>
    </row>
    <row r="106" spans="1:8" ht="13.5">
      <c r="A106" s="22" t="s">
        <v>544</v>
      </c>
      <c r="B106" s="300" t="s">
        <v>545</v>
      </c>
      <c r="C106" s="300" t="s">
        <v>518</v>
      </c>
      <c r="D106" s="303">
        <v>0</v>
      </c>
      <c r="E106" s="370">
        <v>336213.78</v>
      </c>
      <c r="F106" s="193">
        <v>0</v>
      </c>
      <c r="G106" s="193">
        <v>0</v>
      </c>
      <c r="H106" s="303">
        <v>0</v>
      </c>
    </row>
    <row r="107" spans="1:8" ht="13.5">
      <c r="A107" s="22"/>
      <c r="B107" s="300"/>
      <c r="C107" s="300"/>
      <c r="D107" s="303"/>
      <c r="E107" s="370"/>
      <c r="F107" s="193"/>
      <c r="G107" s="193"/>
      <c r="H107" s="303"/>
    </row>
    <row r="108" spans="1:8" ht="13.5">
      <c r="A108" s="22" t="s">
        <v>546</v>
      </c>
      <c r="B108" s="300" t="s">
        <v>547</v>
      </c>
      <c r="C108" s="300" t="s">
        <v>518</v>
      </c>
      <c r="D108" s="303">
        <v>0</v>
      </c>
      <c r="E108" s="370">
        <v>336213.78</v>
      </c>
      <c r="F108" s="193">
        <v>0</v>
      </c>
      <c r="G108" s="193">
        <v>0</v>
      </c>
      <c r="H108" s="303">
        <v>0</v>
      </c>
    </row>
    <row r="109" spans="1:8" ht="13.5">
      <c r="A109" s="22"/>
      <c r="B109" s="300"/>
      <c r="C109" s="300"/>
      <c r="D109" s="303"/>
      <c r="E109" s="370"/>
      <c r="F109" s="193"/>
      <c r="G109" s="193"/>
      <c r="H109" s="303"/>
    </row>
    <row r="110" spans="1:8" ht="13.5">
      <c r="A110" s="22" t="s">
        <v>548</v>
      </c>
      <c r="B110" s="300" t="s">
        <v>549</v>
      </c>
      <c r="C110" s="300" t="s">
        <v>518</v>
      </c>
      <c r="D110" s="303">
        <v>0</v>
      </c>
      <c r="E110" s="370">
        <v>336213.78</v>
      </c>
      <c r="F110" s="193">
        <v>0</v>
      </c>
      <c r="G110" s="193">
        <v>0</v>
      </c>
      <c r="H110" s="303">
        <v>0</v>
      </c>
    </row>
    <row r="111" spans="1:8" ht="13.5">
      <c r="A111" s="22"/>
      <c r="B111" s="300"/>
      <c r="C111" s="300"/>
      <c r="D111" s="303"/>
      <c r="E111" s="370"/>
      <c r="F111" s="193"/>
      <c r="G111" s="193"/>
      <c r="H111" s="303"/>
    </row>
    <row r="112" spans="1:8" ht="13.5">
      <c r="A112" s="22" t="s">
        <v>428</v>
      </c>
      <c r="B112" s="300" t="s">
        <v>523</v>
      </c>
      <c r="C112" s="300" t="s">
        <v>775</v>
      </c>
      <c r="D112" s="303">
        <v>0</v>
      </c>
      <c r="E112" s="370">
        <v>336213.78</v>
      </c>
      <c r="F112" s="193">
        <v>134682.01</v>
      </c>
      <c r="G112" s="193">
        <v>0</v>
      </c>
      <c r="H112" s="303">
        <v>0</v>
      </c>
    </row>
    <row r="113" spans="1:8" ht="13.5">
      <c r="A113" s="22"/>
      <c r="B113" s="300"/>
      <c r="C113" s="300"/>
      <c r="D113" s="303"/>
      <c r="E113" s="370"/>
      <c r="F113" s="193"/>
      <c r="G113" s="193"/>
      <c r="H113" s="303"/>
    </row>
    <row r="114" spans="1:8" ht="13.5">
      <c r="A114" s="22" t="s">
        <v>550</v>
      </c>
      <c r="B114" s="300" t="s">
        <v>551</v>
      </c>
      <c r="C114" s="300" t="s">
        <v>552</v>
      </c>
      <c r="D114" s="303"/>
      <c r="E114" s="370">
        <v>336213.78</v>
      </c>
      <c r="F114" s="193">
        <v>0</v>
      </c>
      <c r="G114" s="193">
        <v>0</v>
      </c>
      <c r="H114" s="303">
        <v>0</v>
      </c>
    </row>
    <row r="115" spans="1:8" ht="13.5">
      <c r="A115" s="22"/>
      <c r="B115" s="300"/>
      <c r="C115" s="300"/>
      <c r="D115" s="303"/>
      <c r="E115" s="370"/>
      <c r="F115" s="193"/>
      <c r="G115" s="193"/>
      <c r="H115" s="303"/>
    </row>
    <row r="116" spans="1:8" ht="13.5">
      <c r="A116" s="22" t="s">
        <v>553</v>
      </c>
      <c r="B116" s="300"/>
      <c r="C116" s="300" t="s">
        <v>561</v>
      </c>
      <c r="D116" s="303">
        <v>0</v>
      </c>
      <c r="E116" s="370">
        <v>336213.78</v>
      </c>
      <c r="F116" s="193">
        <v>0</v>
      </c>
      <c r="G116" s="193">
        <v>0</v>
      </c>
      <c r="H116" s="303">
        <v>0</v>
      </c>
    </row>
    <row r="117" spans="1:8" ht="13.5">
      <c r="A117" s="22"/>
      <c r="B117" s="300"/>
      <c r="C117" s="300"/>
      <c r="D117" s="303"/>
      <c r="E117" s="370"/>
      <c r="F117" s="193"/>
      <c r="G117" s="193"/>
      <c r="H117" s="303"/>
    </row>
    <row r="118" spans="1:8" ht="13.5">
      <c r="A118" s="22" t="s">
        <v>554</v>
      </c>
      <c r="B118" s="300"/>
      <c r="C118" s="300" t="s">
        <v>561</v>
      </c>
      <c r="D118" s="303">
        <v>0</v>
      </c>
      <c r="E118" s="370">
        <v>336213.78</v>
      </c>
      <c r="F118" s="193">
        <v>0</v>
      </c>
      <c r="G118" s="193">
        <v>0</v>
      </c>
      <c r="H118" s="303">
        <v>0</v>
      </c>
    </row>
    <row r="119" spans="1:8" ht="13.5">
      <c r="A119" s="22"/>
      <c r="B119" s="300"/>
      <c r="C119" s="300"/>
      <c r="D119" s="303"/>
      <c r="E119" s="370"/>
      <c r="F119" s="193"/>
      <c r="G119" s="193"/>
      <c r="H119" s="303"/>
    </row>
    <row r="120" spans="1:8" ht="13.5">
      <c r="A120" s="22" t="s">
        <v>555</v>
      </c>
      <c r="B120" s="300"/>
      <c r="C120" s="300" t="s">
        <v>561</v>
      </c>
      <c r="D120" s="303">
        <v>0</v>
      </c>
      <c r="E120" s="370">
        <v>336213.78</v>
      </c>
      <c r="F120" s="193">
        <v>0</v>
      </c>
      <c r="G120" s="193">
        <v>0</v>
      </c>
      <c r="H120" s="303">
        <v>0</v>
      </c>
    </row>
    <row r="121" spans="1:8" ht="13.5">
      <c r="A121" s="22"/>
      <c r="B121" s="300"/>
      <c r="C121" s="300"/>
      <c r="D121" s="303"/>
      <c r="E121" s="370"/>
      <c r="F121" s="193"/>
      <c r="G121" s="193"/>
      <c r="H121" s="303"/>
    </row>
    <row r="122" spans="1:8" ht="13.5">
      <c r="A122" s="22" t="s">
        <v>556</v>
      </c>
      <c r="B122" s="300"/>
      <c r="C122" s="300" t="s">
        <v>561</v>
      </c>
      <c r="D122" s="303">
        <v>0</v>
      </c>
      <c r="E122" s="370">
        <v>336213.78</v>
      </c>
      <c r="F122" s="193">
        <v>0</v>
      </c>
      <c r="G122" s="193">
        <v>0</v>
      </c>
      <c r="H122" s="303">
        <v>0</v>
      </c>
    </row>
    <row r="123" spans="1:8" ht="13.5">
      <c r="A123" s="22"/>
      <c r="B123" s="300"/>
      <c r="C123" s="300"/>
      <c r="D123" s="303"/>
      <c r="E123" s="370"/>
      <c r="F123" s="193"/>
      <c r="G123" s="193"/>
      <c r="H123" s="303"/>
    </row>
    <row r="124" spans="1:8" ht="13.5">
      <c r="A124" s="22" t="s">
        <v>557</v>
      </c>
      <c r="B124" s="300"/>
      <c r="C124" s="300" t="s">
        <v>561</v>
      </c>
      <c r="D124" s="303">
        <v>0</v>
      </c>
      <c r="E124" s="370">
        <v>336213.78</v>
      </c>
      <c r="F124" s="193">
        <v>0</v>
      </c>
      <c r="G124" s="193">
        <v>0</v>
      </c>
      <c r="H124" s="303">
        <v>0</v>
      </c>
    </row>
    <row r="125" spans="1:8" ht="13.5">
      <c r="A125" s="22"/>
      <c r="B125" s="300"/>
      <c r="C125" s="300"/>
      <c r="D125" s="303"/>
      <c r="E125" s="370"/>
      <c r="F125" s="193"/>
      <c r="G125" s="193"/>
      <c r="H125" s="303"/>
    </row>
    <row r="126" spans="1:8" ht="13.5">
      <c r="A126" s="22" t="s">
        <v>558</v>
      </c>
      <c r="B126" s="300"/>
      <c r="C126" s="300" t="s">
        <v>561</v>
      </c>
      <c r="D126" s="303">
        <v>0</v>
      </c>
      <c r="E126" s="370">
        <v>336213.78</v>
      </c>
      <c r="F126" s="193">
        <v>0</v>
      </c>
      <c r="G126" s="193">
        <v>0</v>
      </c>
      <c r="H126" s="303">
        <v>0</v>
      </c>
    </row>
    <row r="127" spans="1:8" ht="13.5">
      <c r="A127" s="22"/>
      <c r="B127" s="300"/>
      <c r="C127" s="300"/>
      <c r="D127" s="303"/>
      <c r="E127" s="370"/>
      <c r="F127" s="193"/>
      <c r="G127" s="193"/>
      <c r="H127" s="303"/>
    </row>
    <row r="128" spans="1:8" ht="13.5">
      <c r="A128" s="22" t="s">
        <v>559</v>
      </c>
      <c r="B128" s="300"/>
      <c r="C128" s="300" t="s">
        <v>561</v>
      </c>
      <c r="D128" s="303">
        <v>0</v>
      </c>
      <c r="E128" s="370">
        <v>336213.78</v>
      </c>
      <c r="F128" s="193">
        <v>0</v>
      </c>
      <c r="G128" s="193">
        <v>0</v>
      </c>
      <c r="H128" s="303">
        <v>0</v>
      </c>
    </row>
    <row r="129" spans="1:8" ht="13.5">
      <c r="A129" s="22"/>
      <c r="B129" s="300"/>
      <c r="C129" s="300"/>
      <c r="D129" s="303"/>
      <c r="E129" s="370"/>
      <c r="F129" s="193"/>
      <c r="G129" s="193"/>
      <c r="H129" s="303"/>
    </row>
    <row r="130" spans="1:8" ht="13.5">
      <c r="A130" s="305" t="s">
        <v>560</v>
      </c>
      <c r="B130" s="300"/>
      <c r="C130" s="300" t="s">
        <v>561</v>
      </c>
      <c r="D130" s="303">
        <v>0</v>
      </c>
      <c r="E130" s="370">
        <v>336213.78</v>
      </c>
      <c r="F130" s="193">
        <v>0</v>
      </c>
      <c r="G130" s="193">
        <v>0</v>
      </c>
      <c r="H130" s="303">
        <v>0</v>
      </c>
    </row>
    <row r="131" spans="1:8" ht="13.5">
      <c r="A131" s="22"/>
      <c r="B131" s="300"/>
      <c r="C131" s="300"/>
      <c r="D131" s="303"/>
      <c r="E131" s="193"/>
      <c r="F131" s="370"/>
      <c r="G131" s="370"/>
      <c r="H131" s="303"/>
    </row>
    <row r="132" spans="1:8" ht="13.5">
      <c r="A132" s="24"/>
      <c r="B132" s="301"/>
      <c r="C132" s="301"/>
      <c r="D132" s="304"/>
      <c r="E132" s="194"/>
      <c r="F132" s="194"/>
      <c r="G132" s="194"/>
      <c r="H132" s="304"/>
    </row>
    <row r="133" ht="13.5">
      <c r="A133" s="25" t="s">
        <v>214</v>
      </c>
    </row>
    <row r="134" ht="13.5">
      <c r="A134" s="26"/>
    </row>
    <row r="136" spans="1:5" ht="13.5">
      <c r="A136" s="10"/>
      <c r="E136" s="11"/>
    </row>
    <row r="137" spans="1:5" ht="13.5">
      <c r="A137" s="13"/>
      <c r="E137" s="14"/>
    </row>
    <row r="138" spans="1:8" ht="13.5">
      <c r="A138" s="47"/>
      <c r="B138" s="306"/>
      <c r="C138" s="306"/>
      <c r="D138" s="302"/>
      <c r="E138" s="299"/>
      <c r="F138" s="299"/>
      <c r="G138" s="299"/>
      <c r="H138" s="302"/>
    </row>
    <row r="139" spans="1:8" ht="13.5">
      <c r="A139" s="22" t="s">
        <v>562</v>
      </c>
      <c r="B139" s="300"/>
      <c r="C139" s="300" t="s">
        <v>561</v>
      </c>
      <c r="D139" s="303">
        <v>0</v>
      </c>
      <c r="E139" s="370">
        <v>336213.78</v>
      </c>
      <c r="F139" s="193">
        <v>0</v>
      </c>
      <c r="G139" s="193">
        <v>0</v>
      </c>
      <c r="H139" s="303">
        <v>0</v>
      </c>
    </row>
    <row r="140" spans="1:8" ht="13.5">
      <c r="A140" s="22"/>
      <c r="B140" s="300"/>
      <c r="C140" s="300"/>
      <c r="D140" s="303"/>
      <c r="E140" s="370"/>
      <c r="F140" s="193"/>
      <c r="G140" s="193"/>
      <c r="H140" s="303"/>
    </row>
    <row r="141" spans="1:8" ht="13.5">
      <c r="A141" s="22" t="s">
        <v>563</v>
      </c>
      <c r="B141" s="300"/>
      <c r="C141" s="300" t="s">
        <v>561</v>
      </c>
      <c r="D141" s="303">
        <v>0</v>
      </c>
      <c r="E141" s="370">
        <v>336213.78</v>
      </c>
      <c r="F141" s="193">
        <v>0</v>
      </c>
      <c r="G141" s="193">
        <v>0</v>
      </c>
      <c r="H141" s="303">
        <v>0</v>
      </c>
    </row>
    <row r="142" spans="1:8" ht="13.5">
      <c r="A142" s="22"/>
      <c r="B142" s="300"/>
      <c r="C142" s="300"/>
      <c r="D142" s="303"/>
      <c r="E142" s="370"/>
      <c r="F142" s="193"/>
      <c r="G142" s="193"/>
      <c r="H142" s="303"/>
    </row>
    <row r="143" spans="1:8" ht="13.5">
      <c r="A143" s="22" t="s">
        <v>564</v>
      </c>
      <c r="B143" s="300"/>
      <c r="C143" s="300" t="s">
        <v>561</v>
      </c>
      <c r="D143" s="303">
        <v>0</v>
      </c>
      <c r="E143" s="370">
        <v>336213.78</v>
      </c>
      <c r="F143" s="193">
        <v>0</v>
      </c>
      <c r="G143" s="193">
        <v>0</v>
      </c>
      <c r="H143" s="303">
        <v>0</v>
      </c>
    </row>
    <row r="144" spans="1:8" ht="13.5">
      <c r="A144" s="22"/>
      <c r="B144" s="300"/>
      <c r="C144" s="300"/>
      <c r="D144" s="303"/>
      <c r="E144" s="370"/>
      <c r="F144" s="193"/>
      <c r="G144" s="193"/>
      <c r="H144" s="303"/>
    </row>
    <row r="145" spans="1:8" ht="13.5">
      <c r="A145" s="22" t="s">
        <v>565</v>
      </c>
      <c r="B145" s="300"/>
      <c r="C145" s="300" t="s">
        <v>561</v>
      </c>
      <c r="D145" s="303">
        <v>0</v>
      </c>
      <c r="E145" s="370">
        <v>336213.78</v>
      </c>
      <c r="F145" s="193">
        <v>0</v>
      </c>
      <c r="G145" s="193">
        <v>0</v>
      </c>
      <c r="H145" s="303">
        <v>0</v>
      </c>
    </row>
    <row r="146" spans="1:8" ht="13.5">
      <c r="A146" s="22"/>
      <c r="B146" s="300"/>
      <c r="C146" s="300"/>
      <c r="D146" s="303"/>
      <c r="E146" s="370"/>
      <c r="F146" s="193"/>
      <c r="G146" s="193"/>
      <c r="H146" s="303"/>
    </row>
    <row r="147" spans="1:8" ht="13.5">
      <c r="A147" s="22" t="s">
        <v>566</v>
      </c>
      <c r="B147" s="300"/>
      <c r="C147" s="300" t="s">
        <v>568</v>
      </c>
      <c r="D147" s="303">
        <v>0</v>
      </c>
      <c r="E147" s="370">
        <v>336213.78</v>
      </c>
      <c r="F147" s="193">
        <v>335055</v>
      </c>
      <c r="G147" s="193">
        <v>0</v>
      </c>
      <c r="H147" s="303">
        <v>0</v>
      </c>
    </row>
    <row r="148" spans="1:8" ht="13.5">
      <c r="A148" s="22"/>
      <c r="B148" s="300"/>
      <c r="C148" s="300"/>
      <c r="D148" s="303"/>
      <c r="E148" s="370"/>
      <c r="F148" s="193"/>
      <c r="G148" s="193"/>
      <c r="H148" s="303"/>
    </row>
    <row r="149" spans="1:8" ht="13.5">
      <c r="A149" s="22" t="s">
        <v>569</v>
      </c>
      <c r="B149" s="300"/>
      <c r="C149" s="300" t="s">
        <v>570</v>
      </c>
      <c r="D149" s="303">
        <v>0</v>
      </c>
      <c r="E149" s="370">
        <v>336213.78</v>
      </c>
      <c r="F149" s="193">
        <v>0</v>
      </c>
      <c r="G149" s="193">
        <v>0</v>
      </c>
      <c r="H149" s="303">
        <v>0</v>
      </c>
    </row>
    <row r="150" spans="1:8" ht="13.5">
      <c r="A150" s="22"/>
      <c r="B150" s="300"/>
      <c r="C150" s="300"/>
      <c r="D150" s="303"/>
      <c r="E150" s="370"/>
      <c r="F150" s="193"/>
      <c r="G150" s="193"/>
      <c r="H150" s="303"/>
    </row>
    <row r="151" spans="1:8" ht="13.5">
      <c r="A151" s="22" t="s">
        <v>571</v>
      </c>
      <c r="B151" s="300"/>
      <c r="C151" s="300" t="s">
        <v>572</v>
      </c>
      <c r="D151" s="303">
        <v>0</v>
      </c>
      <c r="E151" s="370">
        <v>336213.78</v>
      </c>
      <c r="F151" s="193">
        <v>0</v>
      </c>
      <c r="G151" s="193">
        <v>0</v>
      </c>
      <c r="H151" s="303">
        <v>0</v>
      </c>
    </row>
    <row r="152" spans="1:8" ht="13.5">
      <c r="A152" s="22"/>
      <c r="B152" s="300"/>
      <c r="C152" s="300"/>
      <c r="D152" s="303"/>
      <c r="E152" s="370"/>
      <c r="F152" s="193"/>
      <c r="G152" s="193"/>
      <c r="H152" s="303"/>
    </row>
    <row r="153" spans="1:8" ht="13.5">
      <c r="A153" s="22" t="s">
        <v>573</v>
      </c>
      <c r="B153" s="300"/>
      <c r="C153" s="300" t="s">
        <v>574</v>
      </c>
      <c r="D153" s="303">
        <v>0</v>
      </c>
      <c r="E153" s="370">
        <v>336213.78</v>
      </c>
      <c r="F153" s="193">
        <v>335055</v>
      </c>
      <c r="G153" s="193">
        <v>0</v>
      </c>
      <c r="H153" s="303">
        <v>0</v>
      </c>
    </row>
    <row r="154" spans="1:8" ht="13.5">
      <c r="A154" s="22"/>
      <c r="B154" s="300"/>
      <c r="C154" s="300"/>
      <c r="D154" s="303"/>
      <c r="E154" s="370"/>
      <c r="F154" s="193"/>
      <c r="G154" s="193"/>
      <c r="H154" s="303"/>
    </row>
    <row r="155" spans="1:8" ht="13.5">
      <c r="A155" s="22" t="s">
        <v>575</v>
      </c>
      <c r="B155" s="300"/>
      <c r="C155" s="300" t="s">
        <v>576</v>
      </c>
      <c r="D155" s="303">
        <v>0</v>
      </c>
      <c r="E155" s="370">
        <v>336213.78</v>
      </c>
      <c r="F155" s="193">
        <v>0</v>
      </c>
      <c r="G155" s="193">
        <v>0</v>
      </c>
      <c r="H155" s="303">
        <v>0</v>
      </c>
    </row>
    <row r="156" spans="1:8" ht="13.5">
      <c r="A156" s="22"/>
      <c r="B156" s="300"/>
      <c r="C156" s="300"/>
      <c r="D156" s="303"/>
      <c r="E156" s="370"/>
      <c r="F156" s="193"/>
      <c r="G156" s="193"/>
      <c r="H156" s="303"/>
    </row>
    <row r="157" spans="1:8" ht="13.5">
      <c r="A157" s="22" t="s">
        <v>667</v>
      </c>
      <c r="B157" s="300"/>
      <c r="C157" s="300" t="s">
        <v>668</v>
      </c>
      <c r="D157" s="303">
        <v>0</v>
      </c>
      <c r="E157" s="370">
        <v>336213.78</v>
      </c>
      <c r="F157" s="193">
        <v>0</v>
      </c>
      <c r="G157" s="193">
        <v>0</v>
      </c>
      <c r="H157" s="303">
        <v>0</v>
      </c>
    </row>
    <row r="158" spans="1:8" ht="13.5">
      <c r="A158" s="22"/>
      <c r="B158" s="300"/>
      <c r="C158" s="300"/>
      <c r="D158" s="303"/>
      <c r="E158" s="370"/>
      <c r="F158" s="193"/>
      <c r="G158" s="193"/>
      <c r="H158" s="303"/>
    </row>
    <row r="159" spans="1:8" ht="13.5">
      <c r="A159" s="22" t="s">
        <v>669</v>
      </c>
      <c r="B159" s="300"/>
      <c r="C159" s="300" t="s">
        <v>668</v>
      </c>
      <c r="D159" s="303">
        <v>0</v>
      </c>
      <c r="E159" s="370">
        <v>336213.78</v>
      </c>
      <c r="F159" s="193">
        <v>0</v>
      </c>
      <c r="G159" s="193">
        <v>0</v>
      </c>
      <c r="H159" s="303">
        <v>0</v>
      </c>
    </row>
    <row r="160" spans="1:8" ht="13.5">
      <c r="A160" s="22"/>
      <c r="B160" s="300"/>
      <c r="C160" s="300"/>
      <c r="D160" s="303"/>
      <c r="E160" s="370"/>
      <c r="F160" s="193"/>
      <c r="G160" s="193"/>
      <c r="H160" s="303"/>
    </row>
    <row r="161" spans="1:8" ht="13.5">
      <c r="A161" s="22" t="s">
        <v>670</v>
      </c>
      <c r="B161" s="300"/>
      <c r="C161" s="300" t="s">
        <v>668</v>
      </c>
      <c r="D161" s="303">
        <v>0</v>
      </c>
      <c r="E161" s="370">
        <v>336213.78</v>
      </c>
      <c r="F161" s="193">
        <v>0</v>
      </c>
      <c r="G161" s="193">
        <v>0</v>
      </c>
      <c r="H161" s="303">
        <v>0</v>
      </c>
    </row>
    <row r="162" spans="1:8" ht="13.5">
      <c r="A162" s="22"/>
      <c r="B162" s="300"/>
      <c r="C162" s="300"/>
      <c r="D162" s="303"/>
      <c r="E162" s="370"/>
      <c r="F162" s="193"/>
      <c r="G162" s="193"/>
      <c r="H162" s="303"/>
    </row>
    <row r="163" spans="1:8" ht="13.5">
      <c r="A163" s="22" t="s">
        <v>671</v>
      </c>
      <c r="B163" s="300"/>
      <c r="C163" s="300" t="s">
        <v>668</v>
      </c>
      <c r="D163" s="303">
        <v>0</v>
      </c>
      <c r="E163" s="370">
        <v>336213.78</v>
      </c>
      <c r="F163" s="193">
        <v>0</v>
      </c>
      <c r="G163" s="193">
        <v>0</v>
      </c>
      <c r="H163" s="303">
        <v>0</v>
      </c>
    </row>
    <row r="164" spans="1:8" ht="13.5">
      <c r="A164" s="22"/>
      <c r="B164" s="300"/>
      <c r="C164" s="300"/>
      <c r="D164" s="303"/>
      <c r="E164" s="370"/>
      <c r="F164" s="193"/>
      <c r="G164" s="193"/>
      <c r="H164" s="303"/>
    </row>
    <row r="165" spans="1:8" ht="13.5">
      <c r="A165" s="22" t="s">
        <v>672</v>
      </c>
      <c r="B165" s="300"/>
      <c r="C165" s="300" t="s">
        <v>668</v>
      </c>
      <c r="D165" s="303">
        <v>0</v>
      </c>
      <c r="E165" s="370">
        <v>336213.78</v>
      </c>
      <c r="F165" s="193">
        <v>0</v>
      </c>
      <c r="G165" s="193">
        <v>0</v>
      </c>
      <c r="H165" s="303">
        <v>0</v>
      </c>
    </row>
    <row r="166" spans="1:8" ht="13.5">
      <c r="A166" s="22"/>
      <c r="B166" s="300"/>
      <c r="C166" s="300"/>
      <c r="D166" s="303"/>
      <c r="E166" s="370"/>
      <c r="F166" s="193"/>
      <c r="G166" s="193"/>
      <c r="H166" s="303"/>
    </row>
    <row r="167" spans="1:8" ht="13.5">
      <c r="A167" s="305" t="s">
        <v>673</v>
      </c>
      <c r="B167" s="300"/>
      <c r="C167" s="300" t="s">
        <v>668</v>
      </c>
      <c r="D167" s="303">
        <v>0</v>
      </c>
      <c r="E167" s="370">
        <v>336213.78</v>
      </c>
      <c r="F167" s="193">
        <v>0</v>
      </c>
      <c r="G167" s="193">
        <v>0</v>
      </c>
      <c r="H167" s="303">
        <v>0</v>
      </c>
    </row>
    <row r="168" spans="1:8" ht="13.5">
      <c r="A168" s="22"/>
      <c r="B168" s="300"/>
      <c r="C168" s="300"/>
      <c r="D168" s="303"/>
      <c r="E168" s="193"/>
      <c r="F168" s="193"/>
      <c r="G168" s="193"/>
      <c r="H168" s="303"/>
    </row>
    <row r="169" spans="1:8" ht="13.5">
      <c r="A169" s="24"/>
      <c r="B169" s="301"/>
      <c r="C169" s="301"/>
      <c r="D169" s="304"/>
      <c r="E169" s="194"/>
      <c r="F169" s="194"/>
      <c r="G169" s="194"/>
      <c r="H169" s="304"/>
    </row>
    <row r="170" ht="13.5">
      <c r="A170" s="25" t="s">
        <v>214</v>
      </c>
    </row>
    <row r="171" ht="13.5">
      <c r="A171" s="26"/>
    </row>
    <row r="173" spans="1:5" ht="13.5">
      <c r="A173" s="10"/>
      <c r="E173" s="11"/>
    </row>
    <row r="174" spans="1:5" ht="13.5">
      <c r="A174" s="13"/>
      <c r="E174" s="14"/>
    </row>
    <row r="175" spans="1:8" ht="13.5">
      <c r="A175" s="47"/>
      <c r="B175" s="306"/>
      <c r="C175" s="306"/>
      <c r="D175" s="302"/>
      <c r="E175" s="299"/>
      <c r="F175" s="299"/>
      <c r="G175" s="299"/>
      <c r="H175" s="302"/>
    </row>
    <row r="176" spans="1:8" ht="13.5">
      <c r="A176" s="22" t="s">
        <v>674</v>
      </c>
      <c r="B176" s="300"/>
      <c r="C176" s="300" t="s">
        <v>668</v>
      </c>
      <c r="D176" s="303">
        <v>0</v>
      </c>
      <c r="E176" s="370">
        <v>336213.78</v>
      </c>
      <c r="F176" s="193">
        <v>0</v>
      </c>
      <c r="G176" s="193">
        <v>0</v>
      </c>
      <c r="H176" s="303">
        <v>0</v>
      </c>
    </row>
    <row r="177" spans="1:8" ht="13.5">
      <c r="A177" s="22"/>
      <c r="B177" s="300"/>
      <c r="C177" s="300"/>
      <c r="D177" s="303"/>
      <c r="E177" s="370"/>
      <c r="F177" s="193"/>
      <c r="G177" s="193"/>
      <c r="H177" s="303"/>
    </row>
    <row r="178" spans="1:8" ht="13.5">
      <c r="A178" s="22" t="s">
        <v>675</v>
      </c>
      <c r="B178" s="300"/>
      <c r="C178" s="300" t="s">
        <v>668</v>
      </c>
      <c r="D178" s="303">
        <v>0</v>
      </c>
      <c r="E178" s="370">
        <v>336213.78</v>
      </c>
      <c r="F178" s="193">
        <v>0</v>
      </c>
      <c r="G178" s="193">
        <v>0</v>
      </c>
      <c r="H178" s="303">
        <v>0</v>
      </c>
    </row>
    <row r="179" spans="1:8" ht="13.5">
      <c r="A179" s="22"/>
      <c r="B179" s="300"/>
      <c r="C179" s="300"/>
      <c r="D179" s="303"/>
      <c r="E179" s="370"/>
      <c r="F179" s="193"/>
      <c r="G179" s="193"/>
      <c r="H179" s="303"/>
    </row>
    <row r="180" spans="1:8" ht="13.5">
      <c r="A180" s="22" t="s">
        <v>676</v>
      </c>
      <c r="B180" s="300"/>
      <c r="C180" s="300" t="s">
        <v>668</v>
      </c>
      <c r="D180" s="303">
        <v>0</v>
      </c>
      <c r="E180" s="370">
        <v>336213.78</v>
      </c>
      <c r="F180" s="193">
        <v>0</v>
      </c>
      <c r="G180" s="193">
        <v>0</v>
      </c>
      <c r="H180" s="303">
        <v>0</v>
      </c>
    </row>
    <row r="181" spans="1:8" ht="13.5">
      <c r="A181" s="22"/>
      <c r="B181" s="300"/>
      <c r="C181" s="300"/>
      <c r="D181" s="303"/>
      <c r="E181" s="370"/>
      <c r="F181" s="193"/>
      <c r="G181" s="193"/>
      <c r="H181" s="303"/>
    </row>
    <row r="182" spans="1:8" ht="13.5">
      <c r="A182" s="22" t="s">
        <v>677</v>
      </c>
      <c r="B182" s="300"/>
      <c r="C182" s="300" t="s">
        <v>668</v>
      </c>
      <c r="D182" s="303">
        <v>0</v>
      </c>
      <c r="E182" s="370">
        <v>336213.78</v>
      </c>
      <c r="F182" s="193">
        <v>0</v>
      </c>
      <c r="G182" s="193">
        <v>0</v>
      </c>
      <c r="H182" s="303">
        <v>0</v>
      </c>
    </row>
    <row r="183" spans="1:8" ht="13.5">
      <c r="A183" s="22"/>
      <c r="B183" s="300"/>
      <c r="C183" s="300"/>
      <c r="D183" s="303"/>
      <c r="E183" s="370"/>
      <c r="F183" s="193"/>
      <c r="G183" s="193"/>
      <c r="H183" s="303"/>
    </row>
    <row r="184" spans="1:8" ht="13.5">
      <c r="A184" s="22" t="s">
        <v>678</v>
      </c>
      <c r="B184" s="300"/>
      <c r="C184" s="300" t="s">
        <v>668</v>
      </c>
      <c r="D184" s="303">
        <v>0</v>
      </c>
      <c r="E184" s="370">
        <v>336213.78</v>
      </c>
      <c r="F184" s="193">
        <v>0</v>
      </c>
      <c r="G184" s="193">
        <v>0</v>
      </c>
      <c r="H184" s="303">
        <v>0</v>
      </c>
    </row>
    <row r="185" spans="1:8" ht="13.5">
      <c r="A185" s="22"/>
      <c r="B185" s="300"/>
      <c r="C185" s="300"/>
      <c r="D185" s="303"/>
      <c r="E185" s="370"/>
      <c r="F185" s="193"/>
      <c r="G185" s="193"/>
      <c r="H185" s="303"/>
    </row>
    <row r="186" spans="1:8" ht="13.5">
      <c r="A186" s="22" t="s">
        <v>679</v>
      </c>
      <c r="B186" s="300"/>
      <c r="C186" s="300" t="s">
        <v>668</v>
      </c>
      <c r="D186" s="303">
        <v>0</v>
      </c>
      <c r="E186" s="370">
        <v>336213.78</v>
      </c>
      <c r="F186" s="193">
        <v>0</v>
      </c>
      <c r="G186" s="193">
        <v>0</v>
      </c>
      <c r="H186" s="303">
        <v>0</v>
      </c>
    </row>
    <row r="187" spans="1:8" ht="13.5">
      <c r="A187" s="22"/>
      <c r="B187" s="300"/>
      <c r="C187" s="300"/>
      <c r="D187" s="303"/>
      <c r="E187" s="370"/>
      <c r="F187" s="193"/>
      <c r="G187" s="193"/>
      <c r="H187" s="303"/>
    </row>
    <row r="188" spans="1:8" ht="13.5">
      <c r="A188" s="22" t="s">
        <v>680</v>
      </c>
      <c r="B188" s="300"/>
      <c r="C188" s="300" t="s">
        <v>668</v>
      </c>
      <c r="D188" s="303">
        <v>0</v>
      </c>
      <c r="E188" s="370">
        <v>336213.78</v>
      </c>
      <c r="F188" s="193">
        <v>0</v>
      </c>
      <c r="G188" s="193">
        <v>0</v>
      </c>
      <c r="H188" s="303">
        <v>0</v>
      </c>
    </row>
    <row r="189" spans="1:8" ht="13.5">
      <c r="A189" s="22"/>
      <c r="B189" s="300"/>
      <c r="C189" s="300"/>
      <c r="D189" s="303"/>
      <c r="E189" s="370"/>
      <c r="F189" s="193"/>
      <c r="G189" s="193"/>
      <c r="H189" s="303"/>
    </row>
    <row r="190" spans="1:8" ht="13.5">
      <c r="A190" s="22" t="s">
        <v>681</v>
      </c>
      <c r="B190" s="300"/>
      <c r="C190" s="300" t="s">
        <v>668</v>
      </c>
      <c r="D190" s="303">
        <v>0</v>
      </c>
      <c r="E190" s="370">
        <v>336213.78</v>
      </c>
      <c r="F190" s="193">
        <v>0</v>
      </c>
      <c r="G190" s="193">
        <v>0</v>
      </c>
      <c r="H190" s="303">
        <v>0</v>
      </c>
    </row>
    <row r="191" spans="1:8" ht="13.5">
      <c r="A191" s="22"/>
      <c r="B191" s="300"/>
      <c r="C191" s="300"/>
      <c r="D191" s="303"/>
      <c r="E191" s="370"/>
      <c r="F191" s="193"/>
      <c r="G191" s="193"/>
      <c r="H191" s="303"/>
    </row>
    <row r="192" spans="1:8" ht="13.5">
      <c r="A192" s="22" t="s">
        <v>682</v>
      </c>
      <c r="B192" s="300"/>
      <c r="C192" s="300" t="s">
        <v>668</v>
      </c>
      <c r="D192" s="303">
        <v>0</v>
      </c>
      <c r="E192" s="370">
        <v>336213.78</v>
      </c>
      <c r="F192" s="193">
        <v>0</v>
      </c>
      <c r="G192" s="193">
        <v>0</v>
      </c>
      <c r="H192" s="303">
        <v>0</v>
      </c>
    </row>
    <row r="193" spans="1:8" ht="13.5">
      <c r="A193" s="22"/>
      <c r="B193" s="300"/>
      <c r="C193" s="300"/>
      <c r="D193" s="303"/>
      <c r="E193" s="370"/>
      <c r="F193" s="193"/>
      <c r="G193" s="193"/>
      <c r="H193" s="303"/>
    </row>
    <row r="194" spans="1:8" ht="13.5">
      <c r="A194" s="22" t="s">
        <v>683</v>
      </c>
      <c r="B194" s="300"/>
      <c r="C194" s="300" t="s">
        <v>668</v>
      </c>
      <c r="D194" s="303">
        <v>0</v>
      </c>
      <c r="E194" s="370">
        <v>336213.78</v>
      </c>
      <c r="F194" s="193">
        <v>0</v>
      </c>
      <c r="G194" s="193">
        <v>0</v>
      </c>
      <c r="H194" s="303">
        <v>0</v>
      </c>
    </row>
    <row r="195" spans="1:8" ht="13.5">
      <c r="A195" s="22"/>
      <c r="B195" s="300"/>
      <c r="C195" s="300"/>
      <c r="D195" s="303"/>
      <c r="E195" s="370"/>
      <c r="F195" s="193"/>
      <c r="G195" s="193"/>
      <c r="H195" s="303"/>
    </row>
    <row r="196" spans="1:8" ht="13.5">
      <c r="A196" s="22" t="s">
        <v>684</v>
      </c>
      <c r="B196" s="300"/>
      <c r="C196" s="300" t="s">
        <v>668</v>
      </c>
      <c r="D196" s="303">
        <v>0</v>
      </c>
      <c r="E196" s="370">
        <v>336213.78</v>
      </c>
      <c r="F196" s="193">
        <v>0</v>
      </c>
      <c r="G196" s="193">
        <v>0</v>
      </c>
      <c r="H196" s="303">
        <v>0</v>
      </c>
    </row>
    <row r="197" spans="1:8" ht="13.5">
      <c r="A197" s="22"/>
      <c r="B197" s="300"/>
      <c r="C197" s="300"/>
      <c r="D197" s="303"/>
      <c r="E197" s="370"/>
      <c r="F197" s="193"/>
      <c r="G197" s="193"/>
      <c r="H197" s="303"/>
    </row>
    <row r="198" spans="1:8" ht="13.5">
      <c r="A198" s="22" t="s">
        <v>685</v>
      </c>
      <c r="B198" s="300"/>
      <c r="C198" s="300" t="s">
        <v>668</v>
      </c>
      <c r="D198" s="303">
        <v>0</v>
      </c>
      <c r="E198" s="370">
        <v>336213.78</v>
      </c>
      <c r="F198" s="193">
        <v>0</v>
      </c>
      <c r="G198" s="193">
        <v>0</v>
      </c>
      <c r="H198" s="303">
        <v>0</v>
      </c>
    </row>
    <row r="199" spans="1:8" ht="13.5">
      <c r="A199" s="22"/>
      <c r="B199" s="300"/>
      <c r="C199" s="300"/>
      <c r="D199" s="303"/>
      <c r="E199" s="370"/>
      <c r="F199" s="193"/>
      <c r="G199" s="193"/>
      <c r="H199" s="303"/>
    </row>
    <row r="200" spans="1:8" ht="13.5">
      <c r="A200" s="22" t="s">
        <v>686</v>
      </c>
      <c r="B200" s="300"/>
      <c r="C200" s="300" t="s">
        <v>668</v>
      </c>
      <c r="D200" s="303">
        <v>0</v>
      </c>
      <c r="E200" s="370">
        <v>336213.78</v>
      </c>
      <c r="F200" s="193">
        <v>0</v>
      </c>
      <c r="G200" s="193">
        <v>0</v>
      </c>
      <c r="H200" s="303">
        <v>0</v>
      </c>
    </row>
    <row r="201" spans="1:8" ht="13.5">
      <c r="A201" s="22"/>
      <c r="B201" s="300"/>
      <c r="C201" s="300"/>
      <c r="D201" s="303"/>
      <c r="E201" s="370"/>
      <c r="F201" s="193"/>
      <c r="G201" s="193"/>
      <c r="H201" s="303"/>
    </row>
    <row r="202" spans="1:8" ht="13.5">
      <c r="A202" s="22" t="s">
        <v>687</v>
      </c>
      <c r="B202" s="300"/>
      <c r="C202" s="300" t="s">
        <v>668</v>
      </c>
      <c r="D202" s="303">
        <v>0</v>
      </c>
      <c r="E202" s="370">
        <v>336214</v>
      </c>
      <c r="F202" s="193">
        <v>0</v>
      </c>
      <c r="G202" s="193">
        <v>0</v>
      </c>
      <c r="H202" s="303">
        <v>0</v>
      </c>
    </row>
    <row r="203" spans="1:8" ht="13.5">
      <c r="A203" s="22"/>
      <c r="B203" s="300"/>
      <c r="C203" s="300"/>
      <c r="D203" s="303"/>
      <c r="E203" s="370"/>
      <c r="F203" s="193"/>
      <c r="G203" s="193"/>
      <c r="H203" s="303"/>
    </row>
    <row r="204" spans="1:8" ht="13.5">
      <c r="A204" s="305" t="s">
        <v>688</v>
      </c>
      <c r="B204" s="300"/>
      <c r="C204" s="300" t="s">
        <v>668</v>
      </c>
      <c r="D204" s="303">
        <v>0</v>
      </c>
      <c r="E204" s="370">
        <v>336213.78</v>
      </c>
      <c r="F204" s="193">
        <v>0</v>
      </c>
      <c r="G204" s="193">
        <v>0</v>
      </c>
      <c r="H204" s="303">
        <v>0</v>
      </c>
    </row>
    <row r="205" spans="1:8" ht="13.5">
      <c r="A205" s="22"/>
      <c r="B205" s="300"/>
      <c r="C205" s="300"/>
      <c r="D205" s="303"/>
      <c r="E205" s="370"/>
      <c r="F205" s="193"/>
      <c r="G205" s="193"/>
      <c r="H205" s="303"/>
    </row>
    <row r="206" spans="1:8" ht="13.5">
      <c r="A206" s="24"/>
      <c r="B206" s="301"/>
      <c r="C206" s="301"/>
      <c r="D206" s="304"/>
      <c r="E206" s="194"/>
      <c r="F206" s="194"/>
      <c r="G206" s="194"/>
      <c r="H206" s="24"/>
    </row>
    <row r="207" ht="13.5">
      <c r="A207" s="25" t="s">
        <v>214</v>
      </c>
    </row>
    <row r="208" ht="13.5">
      <c r="A208" s="26"/>
    </row>
    <row r="210" spans="1:5" ht="13.5">
      <c r="A210" s="10"/>
      <c r="E210" s="11"/>
    </row>
    <row r="211" spans="1:5" ht="13.5">
      <c r="A211" s="13"/>
      <c r="E211" s="14"/>
    </row>
    <row r="212" spans="1:8" ht="13.5">
      <c r="A212" s="47"/>
      <c r="B212" s="306"/>
      <c r="C212" s="306"/>
      <c r="D212" s="302"/>
      <c r="E212" s="299"/>
      <c r="F212" s="299"/>
      <c r="G212" s="299"/>
      <c r="H212" s="302"/>
    </row>
    <row r="213" spans="1:8" ht="13.5">
      <c r="A213" s="22" t="s">
        <v>689</v>
      </c>
      <c r="B213" s="300"/>
      <c r="C213" s="300" t="s">
        <v>668</v>
      </c>
      <c r="D213" s="303">
        <v>0</v>
      </c>
      <c r="E213" s="370">
        <v>336213.78</v>
      </c>
      <c r="F213" s="193">
        <v>0</v>
      </c>
      <c r="G213" s="193">
        <v>0</v>
      </c>
      <c r="H213" s="303">
        <v>0</v>
      </c>
    </row>
    <row r="214" spans="1:8" ht="13.5">
      <c r="A214" s="22"/>
      <c r="B214" s="300"/>
      <c r="C214" s="300"/>
      <c r="D214" s="303"/>
      <c r="E214" s="370"/>
      <c r="F214" s="193"/>
      <c r="G214" s="193"/>
      <c r="H214" s="303"/>
    </row>
    <row r="215" spans="1:8" ht="13.5">
      <c r="A215" s="22" t="s">
        <v>690</v>
      </c>
      <c r="B215" s="300"/>
      <c r="C215" s="300" t="s">
        <v>668</v>
      </c>
      <c r="D215" s="303">
        <v>0</v>
      </c>
      <c r="E215" s="370">
        <v>336213.78</v>
      </c>
      <c r="F215" s="193">
        <v>0</v>
      </c>
      <c r="G215" s="193">
        <v>0</v>
      </c>
      <c r="H215" s="303">
        <v>0</v>
      </c>
    </row>
    <row r="216" spans="1:8" ht="13.5">
      <c r="A216" s="22"/>
      <c r="B216" s="300"/>
      <c r="C216" s="300"/>
      <c r="D216" s="303"/>
      <c r="E216" s="370"/>
      <c r="F216" s="193"/>
      <c r="G216" s="193"/>
      <c r="H216" s="303"/>
    </row>
    <row r="217" spans="1:8" ht="13.5">
      <c r="A217" s="22" t="s">
        <v>691</v>
      </c>
      <c r="B217" s="300"/>
      <c r="C217" s="300" t="s">
        <v>668</v>
      </c>
      <c r="D217" s="303">
        <v>0</v>
      </c>
      <c r="E217" s="370">
        <v>336213.78</v>
      </c>
      <c r="F217" s="193">
        <v>0</v>
      </c>
      <c r="G217" s="193">
        <v>0</v>
      </c>
      <c r="H217" s="303">
        <v>0</v>
      </c>
    </row>
    <row r="218" spans="1:8" ht="13.5">
      <c r="A218" s="22"/>
      <c r="B218" s="300"/>
      <c r="C218" s="300"/>
      <c r="D218" s="303"/>
      <c r="E218" s="370"/>
      <c r="F218" s="193"/>
      <c r="G218" s="193"/>
      <c r="H218" s="303"/>
    </row>
    <row r="219" spans="1:8" ht="13.5">
      <c r="A219" s="22" t="s">
        <v>692</v>
      </c>
      <c r="B219" s="300"/>
      <c r="C219" s="300" t="s">
        <v>668</v>
      </c>
      <c r="D219" s="303">
        <v>0</v>
      </c>
      <c r="E219" s="370">
        <v>336213.78</v>
      </c>
      <c r="F219" s="193">
        <v>0</v>
      </c>
      <c r="G219" s="193">
        <v>0</v>
      </c>
      <c r="H219" s="303">
        <v>0</v>
      </c>
    </row>
    <row r="220" spans="1:8" ht="13.5">
      <c r="A220" s="22"/>
      <c r="B220" s="300"/>
      <c r="C220" s="300"/>
      <c r="D220" s="303"/>
      <c r="E220" s="370"/>
      <c r="F220" s="193"/>
      <c r="G220" s="193"/>
      <c r="H220" s="303"/>
    </row>
    <row r="221" spans="1:8" ht="13.5">
      <c r="A221" s="22" t="s">
        <v>693</v>
      </c>
      <c r="B221" s="300"/>
      <c r="C221" s="300" t="s">
        <v>668</v>
      </c>
      <c r="D221" s="303">
        <v>0</v>
      </c>
      <c r="E221" s="370">
        <v>336213.78</v>
      </c>
      <c r="F221" s="193">
        <v>0</v>
      </c>
      <c r="G221" s="193">
        <v>0</v>
      </c>
      <c r="H221" s="303">
        <v>0</v>
      </c>
    </row>
    <row r="222" spans="1:8" ht="13.5">
      <c r="A222" s="22"/>
      <c r="B222" s="300"/>
      <c r="C222" s="300"/>
      <c r="D222" s="303"/>
      <c r="E222" s="370"/>
      <c r="F222" s="193"/>
      <c r="G222" s="193"/>
      <c r="H222" s="303"/>
    </row>
    <row r="223" spans="1:8" ht="13.5">
      <c r="A223" s="22" t="s">
        <v>694</v>
      </c>
      <c r="B223" s="300"/>
      <c r="C223" s="300" t="s">
        <v>668</v>
      </c>
      <c r="D223" s="303">
        <v>0</v>
      </c>
      <c r="E223" s="370">
        <v>336213.78</v>
      </c>
      <c r="F223" s="193">
        <v>0</v>
      </c>
      <c r="G223" s="193">
        <v>0</v>
      </c>
      <c r="H223" s="303">
        <v>0</v>
      </c>
    </row>
    <row r="224" spans="1:8" ht="13.5">
      <c r="A224" s="22"/>
      <c r="B224" s="300"/>
      <c r="C224" s="300"/>
      <c r="D224" s="303"/>
      <c r="E224" s="370"/>
      <c r="F224" s="193"/>
      <c r="G224" s="193"/>
      <c r="H224" s="303"/>
    </row>
    <row r="225" spans="1:8" ht="13.5">
      <c r="A225" s="22" t="s">
        <v>695</v>
      </c>
      <c r="B225" s="300"/>
      <c r="C225" s="300" t="s">
        <v>696</v>
      </c>
      <c r="D225" s="303">
        <v>0</v>
      </c>
      <c r="E225" s="370">
        <v>336213.78</v>
      </c>
      <c r="F225" s="193">
        <v>0</v>
      </c>
      <c r="G225" s="193">
        <v>0</v>
      </c>
      <c r="H225" s="303">
        <v>0</v>
      </c>
    </row>
    <row r="226" spans="1:8" ht="13.5">
      <c r="A226" s="22"/>
      <c r="B226" s="300"/>
      <c r="C226" s="300"/>
      <c r="D226" s="303"/>
      <c r="E226" s="370"/>
      <c r="F226" s="193"/>
      <c r="G226" s="193"/>
      <c r="H226" s="303"/>
    </row>
    <row r="227" spans="1:8" ht="13.5">
      <c r="A227" s="22" t="s">
        <v>697</v>
      </c>
      <c r="B227" s="300"/>
      <c r="C227" s="300" t="s">
        <v>696</v>
      </c>
      <c r="D227" s="303">
        <v>0</v>
      </c>
      <c r="E227" s="370">
        <v>336213.78</v>
      </c>
      <c r="F227" s="193">
        <v>0</v>
      </c>
      <c r="G227" s="193">
        <v>0</v>
      </c>
      <c r="H227" s="303">
        <v>0</v>
      </c>
    </row>
    <row r="228" spans="1:8" ht="13.5">
      <c r="A228" s="22"/>
      <c r="B228" s="300"/>
      <c r="C228" s="300"/>
      <c r="D228" s="303"/>
      <c r="E228" s="370"/>
      <c r="F228" s="193"/>
      <c r="G228" s="193"/>
      <c r="H228" s="303"/>
    </row>
    <row r="229" spans="1:8" ht="13.5">
      <c r="A229" s="22" t="s">
        <v>698</v>
      </c>
      <c r="B229" s="300"/>
      <c r="C229" s="300" t="s">
        <v>696</v>
      </c>
      <c r="D229" s="303">
        <v>0</v>
      </c>
      <c r="E229" s="370">
        <v>336213.78</v>
      </c>
      <c r="F229" s="193">
        <v>0</v>
      </c>
      <c r="G229" s="193">
        <v>0</v>
      </c>
      <c r="H229" s="303">
        <v>0</v>
      </c>
    </row>
    <row r="230" spans="1:8" ht="13.5">
      <c r="A230" s="22"/>
      <c r="B230" s="300"/>
      <c r="C230" s="300"/>
      <c r="D230" s="303"/>
      <c r="E230" s="370"/>
      <c r="F230" s="193"/>
      <c r="G230" s="193"/>
      <c r="H230" s="303"/>
    </row>
    <row r="231" spans="1:8" ht="13.5">
      <c r="A231" s="22" t="s">
        <v>699</v>
      </c>
      <c r="B231" s="300" t="s">
        <v>700</v>
      </c>
      <c r="C231" s="300" t="s">
        <v>701</v>
      </c>
      <c r="D231" s="303">
        <v>0</v>
      </c>
      <c r="E231" s="370">
        <v>336213.78</v>
      </c>
      <c r="F231" s="193">
        <v>0</v>
      </c>
      <c r="G231" s="193">
        <v>0</v>
      </c>
      <c r="H231" s="303">
        <v>0</v>
      </c>
    </row>
    <row r="232" spans="1:8" ht="13.5">
      <c r="A232" s="22"/>
      <c r="B232" s="300"/>
      <c r="C232" s="300"/>
      <c r="D232" s="303"/>
      <c r="E232" s="370"/>
      <c r="F232" s="193"/>
      <c r="G232" s="193"/>
      <c r="H232" s="303"/>
    </row>
    <row r="233" spans="1:8" ht="13.5">
      <c r="A233" s="22" t="s">
        <v>702</v>
      </c>
      <c r="B233" s="300" t="s">
        <v>703</v>
      </c>
      <c r="C233" s="300" t="s">
        <v>701</v>
      </c>
      <c r="D233" s="303">
        <v>0</v>
      </c>
      <c r="E233" s="370">
        <v>336213.78</v>
      </c>
      <c r="F233" s="193">
        <v>0</v>
      </c>
      <c r="G233" s="193">
        <v>0</v>
      </c>
      <c r="H233" s="303">
        <v>0</v>
      </c>
    </row>
    <row r="234" spans="1:8" ht="13.5">
      <c r="A234" s="22"/>
      <c r="B234" s="300"/>
      <c r="C234" s="300"/>
      <c r="D234" s="303"/>
      <c r="E234" s="370"/>
      <c r="F234" s="193"/>
      <c r="G234" s="193"/>
      <c r="H234" s="303"/>
    </row>
    <row r="235" spans="1:8" ht="13.5">
      <c r="A235" s="22" t="s">
        <v>704</v>
      </c>
      <c r="B235" s="300" t="s">
        <v>705</v>
      </c>
      <c r="C235" s="300" t="s">
        <v>701</v>
      </c>
      <c r="D235" s="303">
        <v>0</v>
      </c>
      <c r="E235" s="370">
        <v>336213.78</v>
      </c>
      <c r="F235" s="193">
        <v>0</v>
      </c>
      <c r="G235" s="193">
        <v>0</v>
      </c>
      <c r="H235" s="303">
        <v>0</v>
      </c>
    </row>
    <row r="236" spans="1:8" ht="13.5">
      <c r="A236" s="22"/>
      <c r="B236" s="300"/>
      <c r="C236" s="300"/>
      <c r="D236" s="303"/>
      <c r="E236" s="370"/>
      <c r="F236" s="193"/>
      <c r="G236" s="193"/>
      <c r="H236" s="303"/>
    </row>
    <row r="237" spans="1:8" ht="13.5">
      <c r="A237" s="22" t="s">
        <v>706</v>
      </c>
      <c r="B237" s="300" t="s">
        <v>707</v>
      </c>
      <c r="C237" s="300" t="s">
        <v>708</v>
      </c>
      <c r="D237" s="303">
        <v>0</v>
      </c>
      <c r="E237" s="370">
        <v>336213.78</v>
      </c>
      <c r="F237" s="193">
        <v>0</v>
      </c>
      <c r="G237" s="193">
        <v>0</v>
      </c>
      <c r="H237" s="303">
        <v>0</v>
      </c>
    </row>
    <row r="238" spans="1:8" ht="13.5">
      <c r="A238" s="22"/>
      <c r="B238" s="300"/>
      <c r="C238" s="300"/>
      <c r="D238" s="303"/>
      <c r="E238" s="370"/>
      <c r="F238" s="193"/>
      <c r="G238" s="193"/>
      <c r="H238" s="303"/>
    </row>
    <row r="239" spans="1:8" ht="13.5">
      <c r="A239" s="22" t="s">
        <v>709</v>
      </c>
      <c r="B239" s="300" t="s">
        <v>710</v>
      </c>
      <c r="C239" s="300" t="s">
        <v>708</v>
      </c>
      <c r="D239" s="303">
        <v>0</v>
      </c>
      <c r="E239" s="370">
        <v>336213.78</v>
      </c>
      <c r="F239" s="193">
        <v>0</v>
      </c>
      <c r="G239" s="193">
        <v>0</v>
      </c>
      <c r="H239" s="303">
        <v>0</v>
      </c>
    </row>
    <row r="240" spans="1:8" ht="13.5">
      <c r="A240" s="22"/>
      <c r="B240" s="300"/>
      <c r="C240" s="300"/>
      <c r="D240" s="303"/>
      <c r="E240" s="370"/>
      <c r="F240" s="193"/>
      <c r="G240" s="193"/>
      <c r="H240" s="303"/>
    </row>
    <row r="241" spans="1:8" ht="13.5">
      <c r="A241" s="305" t="s">
        <v>711</v>
      </c>
      <c r="B241" s="300" t="s">
        <v>712</v>
      </c>
      <c r="C241" s="300" t="s">
        <v>708</v>
      </c>
      <c r="D241" s="303">
        <v>0</v>
      </c>
      <c r="E241" s="370">
        <v>336213.78</v>
      </c>
      <c r="F241" s="193">
        <v>0</v>
      </c>
      <c r="G241" s="193">
        <v>0</v>
      </c>
      <c r="H241" s="303">
        <v>0</v>
      </c>
    </row>
    <row r="242" spans="1:8" ht="13.5">
      <c r="A242" s="22"/>
      <c r="B242" s="300"/>
      <c r="C242" s="300"/>
      <c r="D242" s="303"/>
      <c r="E242" s="193"/>
      <c r="F242" s="193"/>
      <c r="G242" s="193"/>
      <c r="H242" s="303"/>
    </row>
    <row r="243" spans="1:8" ht="13.5">
      <c r="A243" s="24"/>
      <c r="B243" s="301"/>
      <c r="C243" s="301"/>
      <c r="D243" s="304"/>
      <c r="E243" s="194"/>
      <c r="F243" s="194"/>
      <c r="G243" s="194"/>
      <c r="H243" s="304"/>
    </row>
    <row r="244" ht="13.5">
      <c r="A244" s="25" t="s">
        <v>214</v>
      </c>
    </row>
    <row r="245" ht="13.5">
      <c r="A245" s="26"/>
    </row>
    <row r="247" spans="1:5" ht="13.5">
      <c r="A247" s="10"/>
      <c r="E247" s="11"/>
    </row>
    <row r="248" spans="1:5" ht="13.5">
      <c r="A248" s="13"/>
      <c r="E248" s="14"/>
    </row>
    <row r="249" spans="1:8" ht="13.5">
      <c r="A249" s="47"/>
      <c r="B249" s="21"/>
      <c r="C249" s="21"/>
      <c r="D249" s="302"/>
      <c r="E249" s="299"/>
      <c r="F249" s="299"/>
      <c r="G249" s="299"/>
      <c r="H249" s="21"/>
    </row>
    <row r="250" spans="1:8" ht="13.5">
      <c r="A250" s="22" t="s">
        <v>713</v>
      </c>
      <c r="B250" s="300" t="s">
        <v>714</v>
      </c>
      <c r="C250" s="300" t="s">
        <v>708</v>
      </c>
      <c r="D250" s="303">
        <v>0</v>
      </c>
      <c r="E250" s="370">
        <v>336213.78</v>
      </c>
      <c r="F250" s="193">
        <v>0</v>
      </c>
      <c r="G250" s="193">
        <v>0</v>
      </c>
      <c r="H250" s="303">
        <v>0</v>
      </c>
    </row>
    <row r="251" spans="1:8" ht="13.5">
      <c r="A251" s="22"/>
      <c r="B251" s="300"/>
      <c r="C251" s="300"/>
      <c r="D251" s="303"/>
      <c r="E251" s="370"/>
      <c r="F251" s="193"/>
      <c r="G251" s="193"/>
      <c r="H251" s="303"/>
    </row>
    <row r="252" spans="1:8" ht="13.5">
      <c r="A252" s="22" t="s">
        <v>715</v>
      </c>
      <c r="B252" s="300" t="s">
        <v>716</v>
      </c>
      <c r="C252" s="300" t="s">
        <v>708</v>
      </c>
      <c r="D252" s="303">
        <v>0</v>
      </c>
      <c r="E252" s="370">
        <v>336213.78</v>
      </c>
      <c r="F252" s="193">
        <v>0</v>
      </c>
      <c r="G252" s="193">
        <v>0</v>
      </c>
      <c r="H252" s="303">
        <v>0</v>
      </c>
    </row>
    <row r="253" spans="1:8" ht="13.5">
      <c r="A253" s="22"/>
      <c r="B253" s="300"/>
      <c r="C253" s="300"/>
      <c r="D253" s="303"/>
      <c r="E253" s="370"/>
      <c r="F253" s="193"/>
      <c r="G253" s="193"/>
      <c r="H253" s="303"/>
    </row>
    <row r="254" spans="1:8" ht="13.5">
      <c r="A254" s="22" t="s">
        <v>717</v>
      </c>
      <c r="B254" s="300" t="s">
        <v>718</v>
      </c>
      <c r="C254" s="300" t="s">
        <v>708</v>
      </c>
      <c r="D254" s="303">
        <v>0</v>
      </c>
      <c r="E254" s="370">
        <v>336213.78</v>
      </c>
      <c r="F254" s="193">
        <v>0</v>
      </c>
      <c r="G254" s="193">
        <v>0</v>
      </c>
      <c r="H254" s="303">
        <v>0</v>
      </c>
    </row>
    <row r="255" spans="1:8" ht="13.5">
      <c r="A255" s="22"/>
      <c r="B255" s="300"/>
      <c r="C255" s="300"/>
      <c r="D255" s="303"/>
      <c r="E255" s="370"/>
      <c r="F255" s="193"/>
      <c r="G255" s="193"/>
      <c r="H255" s="303"/>
    </row>
    <row r="256" spans="1:8" ht="13.5">
      <c r="A256" s="22" t="s">
        <v>719</v>
      </c>
      <c r="B256" s="300" t="s">
        <v>720</v>
      </c>
      <c r="C256" s="300" t="s">
        <v>708</v>
      </c>
      <c r="D256" s="303">
        <v>0</v>
      </c>
      <c r="E256" s="370">
        <v>336213.78</v>
      </c>
      <c r="F256" s="193">
        <v>0</v>
      </c>
      <c r="G256" s="193">
        <v>0</v>
      </c>
      <c r="H256" s="303">
        <v>0</v>
      </c>
    </row>
    <row r="257" spans="1:8" ht="13.5">
      <c r="A257" s="22"/>
      <c r="B257" s="300"/>
      <c r="C257" s="300"/>
      <c r="D257" s="303"/>
      <c r="E257" s="370"/>
      <c r="F257" s="193"/>
      <c r="G257" s="193"/>
      <c r="H257" s="303"/>
    </row>
    <row r="258" spans="1:8" ht="13.5">
      <c r="A258" s="22" t="s">
        <v>721</v>
      </c>
      <c r="B258" s="300"/>
      <c r="C258" s="300" t="s">
        <v>668</v>
      </c>
      <c r="D258" s="303">
        <v>0</v>
      </c>
      <c r="E258" s="370">
        <v>336213.78</v>
      </c>
      <c r="F258" s="193">
        <v>0</v>
      </c>
      <c r="G258" s="193">
        <v>0</v>
      </c>
      <c r="H258" s="303">
        <v>0</v>
      </c>
    </row>
    <row r="259" spans="1:8" ht="13.5">
      <c r="A259" s="22"/>
      <c r="B259" s="300"/>
      <c r="C259" s="300"/>
      <c r="D259" s="303"/>
      <c r="E259" s="370"/>
      <c r="F259" s="193"/>
      <c r="G259" s="193"/>
      <c r="H259" s="303"/>
    </row>
    <row r="260" spans="1:8" ht="13.5">
      <c r="A260" s="22" t="s">
        <v>722</v>
      </c>
      <c r="B260" s="300" t="s">
        <v>723</v>
      </c>
      <c r="C260" s="300" t="s">
        <v>701</v>
      </c>
      <c r="D260" s="303">
        <v>0</v>
      </c>
      <c r="E260" s="370">
        <v>336213.78</v>
      </c>
      <c r="F260" s="193">
        <v>0</v>
      </c>
      <c r="G260" s="193">
        <v>0</v>
      </c>
      <c r="H260" s="303">
        <v>0</v>
      </c>
    </row>
    <row r="261" spans="1:8" ht="13.5">
      <c r="A261" s="22"/>
      <c r="B261" s="300"/>
      <c r="C261" s="300"/>
      <c r="D261" s="303"/>
      <c r="E261" s="370"/>
      <c r="F261" s="193"/>
      <c r="G261" s="193"/>
      <c r="H261" s="303"/>
    </row>
    <row r="262" spans="1:8" ht="13.5">
      <c r="A262" s="22" t="s">
        <v>724</v>
      </c>
      <c r="B262" s="300" t="s">
        <v>725</v>
      </c>
      <c r="C262" s="300" t="s">
        <v>726</v>
      </c>
      <c r="D262" s="303">
        <v>0</v>
      </c>
      <c r="E262" s="370">
        <v>336213.78</v>
      </c>
      <c r="F262" s="193">
        <v>0</v>
      </c>
      <c r="G262" s="193">
        <v>0</v>
      </c>
      <c r="H262" s="303">
        <v>0</v>
      </c>
    </row>
    <row r="263" spans="1:8" ht="13.5">
      <c r="A263" s="22"/>
      <c r="B263" s="300"/>
      <c r="C263" s="300"/>
      <c r="D263" s="303"/>
      <c r="E263" s="370"/>
      <c r="F263" s="193"/>
      <c r="G263" s="193"/>
      <c r="H263" s="303"/>
    </row>
    <row r="264" spans="1:8" ht="13.5">
      <c r="A264" s="22" t="s">
        <v>727</v>
      </c>
      <c r="B264" s="300" t="s">
        <v>728</v>
      </c>
      <c r="C264" s="300" t="s">
        <v>726</v>
      </c>
      <c r="D264" s="303">
        <v>0</v>
      </c>
      <c r="E264" s="370">
        <v>336213.78</v>
      </c>
      <c r="F264" s="193">
        <v>0</v>
      </c>
      <c r="G264" s="193">
        <v>0</v>
      </c>
      <c r="H264" s="303">
        <v>0</v>
      </c>
    </row>
    <row r="265" spans="1:8" ht="13.5">
      <c r="A265" s="22"/>
      <c r="B265" s="300"/>
      <c r="C265" s="300"/>
      <c r="D265" s="303"/>
      <c r="E265" s="370"/>
      <c r="F265" s="193"/>
      <c r="G265" s="193"/>
      <c r="H265" s="303"/>
    </row>
    <row r="266" spans="1:8" ht="13.5">
      <c r="A266" s="22" t="s">
        <v>729</v>
      </c>
      <c r="B266" s="300" t="s">
        <v>730</v>
      </c>
      <c r="C266" s="300" t="s">
        <v>726</v>
      </c>
      <c r="D266" s="303">
        <v>0</v>
      </c>
      <c r="E266" s="370">
        <v>336213.78</v>
      </c>
      <c r="F266" s="193">
        <v>0</v>
      </c>
      <c r="G266" s="193">
        <v>0</v>
      </c>
      <c r="H266" s="303">
        <v>0</v>
      </c>
    </row>
    <row r="267" spans="1:8" ht="13.5">
      <c r="A267" s="22"/>
      <c r="B267" s="300"/>
      <c r="C267" s="300"/>
      <c r="D267" s="303"/>
      <c r="E267" s="370"/>
      <c r="F267" s="193"/>
      <c r="G267" s="193"/>
      <c r="H267" s="303"/>
    </row>
    <row r="268" spans="1:8" ht="13.5">
      <c r="A268" s="22" t="s">
        <v>731</v>
      </c>
      <c r="B268" s="300" t="s">
        <v>732</v>
      </c>
      <c r="C268" s="300" t="s">
        <v>726</v>
      </c>
      <c r="D268" s="303">
        <v>0</v>
      </c>
      <c r="E268" s="370">
        <v>336213.78</v>
      </c>
      <c r="F268" s="193">
        <v>0</v>
      </c>
      <c r="G268" s="193">
        <v>0</v>
      </c>
      <c r="H268" s="303">
        <v>0</v>
      </c>
    </row>
    <row r="269" spans="1:8" ht="13.5">
      <c r="A269" s="22"/>
      <c r="B269" s="300"/>
      <c r="C269" s="300"/>
      <c r="D269" s="303"/>
      <c r="E269" s="370"/>
      <c r="F269" s="193"/>
      <c r="G269" s="193"/>
      <c r="H269" s="303"/>
    </row>
    <row r="270" spans="1:8" ht="13.5">
      <c r="A270" s="22" t="s">
        <v>733</v>
      </c>
      <c r="B270" s="300" t="s">
        <v>734</v>
      </c>
      <c r="C270" s="300" t="s">
        <v>726</v>
      </c>
      <c r="D270" s="303">
        <v>0</v>
      </c>
      <c r="E270" s="370">
        <v>336213.78</v>
      </c>
      <c r="F270" s="193">
        <v>0</v>
      </c>
      <c r="G270" s="193">
        <v>0</v>
      </c>
      <c r="H270" s="303">
        <v>0</v>
      </c>
    </row>
    <row r="271" spans="1:8" ht="13.5">
      <c r="A271" s="22"/>
      <c r="B271" s="300"/>
      <c r="C271" s="300"/>
      <c r="D271" s="303"/>
      <c r="E271" s="370"/>
      <c r="F271" s="193"/>
      <c r="G271" s="193"/>
      <c r="H271" s="303"/>
    </row>
    <row r="272" spans="1:8" ht="13.5">
      <c r="A272" s="22" t="s">
        <v>735</v>
      </c>
      <c r="B272" s="300" t="s">
        <v>736</v>
      </c>
      <c r="C272" s="300" t="s">
        <v>726</v>
      </c>
      <c r="D272" s="303">
        <v>0</v>
      </c>
      <c r="E272" s="370">
        <v>336213.78</v>
      </c>
      <c r="F272" s="193">
        <v>0</v>
      </c>
      <c r="G272" s="193">
        <v>0</v>
      </c>
      <c r="H272" s="303">
        <v>0</v>
      </c>
    </row>
    <row r="273" spans="1:8" ht="13.5">
      <c r="A273" s="22"/>
      <c r="B273" s="300"/>
      <c r="C273" s="300"/>
      <c r="D273" s="303"/>
      <c r="E273" s="370"/>
      <c r="F273" s="193"/>
      <c r="G273" s="193"/>
      <c r="H273" s="303"/>
    </row>
    <row r="274" spans="1:8" ht="13.5">
      <c r="A274" s="22" t="s">
        <v>427</v>
      </c>
      <c r="B274" s="300" t="s">
        <v>737</v>
      </c>
      <c r="C274" s="300" t="s">
        <v>738</v>
      </c>
      <c r="D274" s="303">
        <v>0</v>
      </c>
      <c r="E274" s="370">
        <v>336213.78</v>
      </c>
      <c r="F274" s="193">
        <v>0</v>
      </c>
      <c r="G274" s="193">
        <v>0</v>
      </c>
      <c r="H274" s="303">
        <v>0</v>
      </c>
    </row>
    <row r="275" spans="1:8" ht="13.5">
      <c r="A275" s="22"/>
      <c r="B275" s="300"/>
      <c r="C275" s="300"/>
      <c r="D275" s="303"/>
      <c r="E275" s="370"/>
      <c r="F275" s="193"/>
      <c r="G275" s="193"/>
      <c r="H275" s="303"/>
    </row>
    <row r="276" spans="1:8" ht="13.5">
      <c r="A276" s="22" t="s">
        <v>739</v>
      </c>
      <c r="B276" s="300" t="s">
        <v>740</v>
      </c>
      <c r="C276" s="300" t="s">
        <v>738</v>
      </c>
      <c r="D276" s="303">
        <v>0</v>
      </c>
      <c r="E276" s="370">
        <v>336213.78</v>
      </c>
      <c r="F276" s="193">
        <v>0</v>
      </c>
      <c r="G276" s="193">
        <v>0</v>
      </c>
      <c r="H276" s="303">
        <v>0</v>
      </c>
    </row>
    <row r="277" spans="1:8" ht="13.5">
      <c r="A277" s="22"/>
      <c r="B277" s="300"/>
      <c r="C277" s="300"/>
      <c r="D277" s="303"/>
      <c r="E277" s="370"/>
      <c r="F277" s="193"/>
      <c r="G277" s="193"/>
      <c r="H277" s="303"/>
    </row>
    <row r="278" spans="1:8" ht="13.5">
      <c r="A278" s="305" t="s">
        <v>741</v>
      </c>
      <c r="B278" s="300" t="s">
        <v>742</v>
      </c>
      <c r="C278" s="300" t="s">
        <v>738</v>
      </c>
      <c r="D278" s="303">
        <v>0</v>
      </c>
      <c r="E278" s="370">
        <v>336213.78</v>
      </c>
      <c r="F278" s="193">
        <v>0</v>
      </c>
      <c r="G278" s="193">
        <v>0</v>
      </c>
      <c r="H278" s="303">
        <v>0</v>
      </c>
    </row>
    <row r="279" spans="1:8" ht="13.5">
      <c r="A279" s="22"/>
      <c r="B279" s="300"/>
      <c r="C279" s="300"/>
      <c r="D279" s="303"/>
      <c r="E279" s="193"/>
      <c r="F279" s="193"/>
      <c r="G279" s="193"/>
      <c r="H279" s="303"/>
    </row>
    <row r="280" spans="1:8" ht="13.5">
      <c r="A280" s="24"/>
      <c r="B280" s="301"/>
      <c r="C280" s="301"/>
      <c r="D280" s="304"/>
      <c r="E280" s="194"/>
      <c r="F280" s="194"/>
      <c r="G280" s="194"/>
      <c r="H280" s="304"/>
    </row>
    <row r="281" ht="13.5">
      <c r="A281" s="25" t="s">
        <v>214</v>
      </c>
    </row>
    <row r="282" ht="13.5">
      <c r="A282" s="26"/>
    </row>
    <row r="284" spans="1:5" ht="13.5">
      <c r="A284" s="10"/>
      <c r="E284" s="11"/>
    </row>
    <row r="285" spans="1:5" ht="13.5">
      <c r="A285" s="13"/>
      <c r="E285" s="14"/>
    </row>
    <row r="286" spans="1:8" ht="13.5">
      <c r="A286" s="47"/>
      <c r="B286" s="306"/>
      <c r="C286" s="306"/>
      <c r="D286" s="302"/>
      <c r="E286" s="21"/>
      <c r="F286" s="21"/>
      <c r="G286" s="21"/>
      <c r="H286" s="21"/>
    </row>
    <row r="287" spans="1:8" ht="13.5">
      <c r="A287" s="22"/>
      <c r="B287" s="300"/>
      <c r="C287" s="300"/>
      <c r="D287" s="303"/>
      <c r="E287" s="303"/>
      <c r="F287" s="303"/>
      <c r="G287" s="303"/>
      <c r="H287" s="303"/>
    </row>
    <row r="288" spans="1:8" ht="13.5">
      <c r="A288" s="22" t="s">
        <v>743</v>
      </c>
      <c r="B288" s="300" t="s">
        <v>744</v>
      </c>
      <c r="C288" s="300" t="s">
        <v>738</v>
      </c>
      <c r="D288" s="303">
        <v>0</v>
      </c>
      <c r="E288" s="370">
        <v>336213.78</v>
      </c>
      <c r="F288" s="193">
        <v>0</v>
      </c>
      <c r="G288" s="193">
        <v>0</v>
      </c>
      <c r="H288" s="303">
        <v>0</v>
      </c>
    </row>
    <row r="289" spans="1:8" ht="13.5">
      <c r="A289" s="22"/>
      <c r="B289" s="300"/>
      <c r="C289" s="300"/>
      <c r="D289" s="303"/>
      <c r="E289" s="370"/>
      <c r="F289" s="193"/>
      <c r="G289" s="193"/>
      <c r="H289" s="303"/>
    </row>
    <row r="290" spans="1:8" ht="13.5">
      <c r="A290" s="22" t="s">
        <v>745</v>
      </c>
      <c r="B290" s="300" t="s">
        <v>746</v>
      </c>
      <c r="C290" s="300" t="s">
        <v>747</v>
      </c>
      <c r="D290" s="303">
        <v>0</v>
      </c>
      <c r="E290" s="370">
        <v>336213.78</v>
      </c>
      <c r="F290" s="193">
        <v>0</v>
      </c>
      <c r="G290" s="193">
        <v>0</v>
      </c>
      <c r="H290" s="303">
        <v>0</v>
      </c>
    </row>
    <row r="291" spans="1:8" ht="13.5">
      <c r="A291" s="22"/>
      <c r="B291" s="300"/>
      <c r="C291" s="300"/>
      <c r="D291" s="303"/>
      <c r="E291" s="370"/>
      <c r="F291" s="193"/>
      <c r="G291" s="193"/>
      <c r="H291" s="303"/>
    </row>
    <row r="292" spans="1:8" ht="13.5">
      <c r="A292" s="22" t="s">
        <v>748</v>
      </c>
      <c r="B292" s="300" t="s">
        <v>749</v>
      </c>
      <c r="C292" s="300" t="s">
        <v>747</v>
      </c>
      <c r="D292" s="303">
        <v>0</v>
      </c>
      <c r="E292" s="370">
        <v>336213.78</v>
      </c>
      <c r="F292" s="193">
        <v>0</v>
      </c>
      <c r="G292" s="193">
        <v>0</v>
      </c>
      <c r="H292" s="303">
        <v>0</v>
      </c>
    </row>
    <row r="293" spans="1:8" ht="13.5">
      <c r="A293" s="22"/>
      <c r="B293" s="300"/>
      <c r="C293" s="300"/>
      <c r="D293" s="303"/>
      <c r="E293" s="370"/>
      <c r="F293" s="193"/>
      <c r="G293" s="193"/>
      <c r="H293" s="303"/>
    </row>
    <row r="294" spans="1:8" ht="13.5">
      <c r="A294" s="22" t="s">
        <v>750</v>
      </c>
      <c r="B294" s="300" t="s">
        <v>751</v>
      </c>
      <c r="C294" s="300" t="s">
        <v>747</v>
      </c>
      <c r="D294" s="303">
        <v>0</v>
      </c>
      <c r="E294" s="370">
        <v>336213.78</v>
      </c>
      <c r="F294" s="193">
        <v>0</v>
      </c>
      <c r="G294" s="193">
        <v>0</v>
      </c>
      <c r="H294" s="303">
        <v>0</v>
      </c>
    </row>
    <row r="295" spans="1:8" ht="13.5">
      <c r="A295" s="22"/>
      <c r="B295" s="300"/>
      <c r="C295" s="300"/>
      <c r="D295" s="303"/>
      <c r="E295" s="370"/>
      <c r="F295" s="193"/>
      <c r="G295" s="193"/>
      <c r="H295" s="303"/>
    </row>
    <row r="296" spans="1:8" ht="13.5">
      <c r="A296" s="22" t="s">
        <v>752</v>
      </c>
      <c r="B296" s="300"/>
      <c r="C296" s="300" t="s">
        <v>753</v>
      </c>
      <c r="D296" s="303">
        <v>0</v>
      </c>
      <c r="E296" s="370">
        <v>336213.78</v>
      </c>
      <c r="F296" s="193">
        <v>335055</v>
      </c>
      <c r="G296" s="193">
        <v>0</v>
      </c>
      <c r="H296" s="303">
        <v>0</v>
      </c>
    </row>
    <row r="297" spans="1:8" ht="13.5">
      <c r="A297" s="22"/>
      <c r="B297" s="300"/>
      <c r="C297" s="300"/>
      <c r="D297" s="303"/>
      <c r="E297" s="303"/>
      <c r="F297" s="193"/>
      <c r="G297" s="193"/>
      <c r="H297" s="303"/>
    </row>
    <row r="298" spans="1:8" ht="13.5">
      <c r="A298" s="22"/>
      <c r="B298" s="300"/>
      <c r="C298" s="300"/>
      <c r="D298" s="303"/>
      <c r="E298" s="303"/>
      <c r="F298" s="193"/>
      <c r="G298" s="193"/>
      <c r="H298" s="303"/>
    </row>
    <row r="299" spans="1:8" ht="13.5">
      <c r="A299" s="22"/>
      <c r="B299" s="300"/>
      <c r="C299" s="300"/>
      <c r="D299" s="303"/>
      <c r="E299" s="303"/>
      <c r="F299" s="193"/>
      <c r="G299" s="193"/>
      <c r="H299" s="303"/>
    </row>
    <row r="300" spans="1:8" ht="13.5">
      <c r="A300" s="22"/>
      <c r="B300" s="300"/>
      <c r="C300" s="300"/>
      <c r="D300" s="303"/>
      <c r="E300" s="303"/>
      <c r="F300" s="193"/>
      <c r="G300" s="193"/>
      <c r="H300" s="303"/>
    </row>
    <row r="301" spans="1:8" ht="13.5">
      <c r="A301" s="22"/>
      <c r="B301" s="300"/>
      <c r="C301" s="300"/>
      <c r="D301" s="303"/>
      <c r="E301" s="303"/>
      <c r="F301" s="193"/>
      <c r="G301" s="193"/>
      <c r="H301" s="303"/>
    </row>
    <row r="302" spans="1:8" ht="13.5">
      <c r="A302" s="22"/>
      <c r="B302" s="300"/>
      <c r="C302" s="300"/>
      <c r="D302" s="303"/>
      <c r="E302" s="303"/>
      <c r="F302" s="193"/>
      <c r="G302" s="193"/>
      <c r="H302" s="303"/>
    </row>
    <row r="303" spans="1:8" ht="13.5">
      <c r="A303" s="22"/>
      <c r="B303" s="300"/>
      <c r="C303" s="300"/>
      <c r="D303" s="303"/>
      <c r="E303" s="303"/>
      <c r="F303" s="193"/>
      <c r="G303" s="193"/>
      <c r="H303" s="303"/>
    </row>
    <row r="304" spans="1:8" ht="13.5">
      <c r="A304" s="22"/>
      <c r="B304" s="300"/>
      <c r="C304" s="300"/>
      <c r="D304" s="303"/>
      <c r="E304" s="303"/>
      <c r="F304" s="193"/>
      <c r="G304" s="193"/>
      <c r="H304" s="303"/>
    </row>
    <row r="305" spans="1:8" ht="13.5">
      <c r="A305" s="22"/>
      <c r="B305" s="300"/>
      <c r="C305" s="300"/>
      <c r="D305" s="303"/>
      <c r="E305" s="303"/>
      <c r="F305" s="193"/>
      <c r="G305" s="193"/>
      <c r="H305" s="303"/>
    </row>
    <row r="306" spans="1:8" ht="13.5">
      <c r="A306" s="22"/>
      <c r="B306" s="218" t="s">
        <v>754</v>
      </c>
      <c r="C306" s="218"/>
      <c r="D306" s="307"/>
      <c r="E306" s="371">
        <v>37319730</v>
      </c>
      <c r="F306" s="390">
        <v>3172295.44</v>
      </c>
      <c r="G306" s="390">
        <v>0</v>
      </c>
      <c r="H306" s="303"/>
    </row>
    <row r="307" spans="1:8" ht="13.5">
      <c r="A307" s="22"/>
      <c r="B307" s="300"/>
      <c r="C307" s="300"/>
      <c r="D307" s="303"/>
      <c r="E307" s="303"/>
      <c r="F307" s="193"/>
      <c r="G307" s="193"/>
      <c r="H307" s="303"/>
    </row>
    <row r="308" spans="1:8" ht="13.5">
      <c r="A308" s="22"/>
      <c r="B308" s="300"/>
      <c r="C308" s="300"/>
      <c r="D308" s="303"/>
      <c r="E308" s="303"/>
      <c r="F308" s="193"/>
      <c r="G308" s="193"/>
      <c r="H308" s="303"/>
    </row>
    <row r="309" spans="1:8" ht="13.5">
      <c r="A309" s="22"/>
      <c r="B309" s="365"/>
      <c r="C309" s="300"/>
      <c r="D309" s="303"/>
      <c r="E309" s="303"/>
      <c r="F309" s="303"/>
      <c r="G309" s="303"/>
      <c r="H309" s="303"/>
    </row>
    <row r="310" spans="1:8" ht="13.5">
      <c r="A310" s="22"/>
      <c r="B310" s="300"/>
      <c r="C310" s="300"/>
      <c r="D310" s="303"/>
      <c r="E310" s="303"/>
      <c r="F310" s="303"/>
      <c r="G310" s="303"/>
      <c r="H310" s="303"/>
    </row>
    <row r="311" spans="1:8" ht="13.5">
      <c r="A311" s="22"/>
      <c r="B311" s="300"/>
      <c r="C311" s="300"/>
      <c r="D311" s="303"/>
      <c r="E311" s="303"/>
      <c r="F311" s="303"/>
      <c r="G311" s="303"/>
      <c r="H311" s="303"/>
    </row>
    <row r="312" spans="1:8" ht="13.5">
      <c r="A312" s="22"/>
      <c r="B312" s="300"/>
      <c r="C312" s="300"/>
      <c r="D312" s="303"/>
      <c r="E312" s="303"/>
      <c r="F312" s="303"/>
      <c r="G312" s="303"/>
      <c r="H312" s="303"/>
    </row>
    <row r="313" spans="1:8" ht="13.5">
      <c r="A313" s="22"/>
      <c r="B313" s="300"/>
      <c r="C313" s="300"/>
      <c r="D313" s="303"/>
      <c r="E313" s="303"/>
      <c r="F313" s="303"/>
      <c r="G313" s="303"/>
      <c r="H313" s="303"/>
    </row>
    <row r="314" spans="1:8" ht="13.5">
      <c r="A314" s="22"/>
      <c r="B314" s="300"/>
      <c r="C314" s="300"/>
      <c r="D314" s="303"/>
      <c r="E314" s="303"/>
      <c r="F314" s="303"/>
      <c r="G314" s="303"/>
      <c r="H314" s="303"/>
    </row>
    <row r="315" spans="1:8" ht="13.5">
      <c r="A315" s="23"/>
      <c r="B315" s="300"/>
      <c r="C315" s="300"/>
      <c r="D315" s="303"/>
      <c r="E315" s="303"/>
      <c r="F315" s="303"/>
      <c r="G315" s="303"/>
      <c r="H315" s="303"/>
    </row>
    <row r="316" spans="1:8" ht="13.5">
      <c r="A316" s="22"/>
      <c r="B316" s="300"/>
      <c r="C316" s="300"/>
      <c r="D316" s="303"/>
      <c r="E316" s="303"/>
      <c r="F316" s="303"/>
      <c r="G316" s="303"/>
      <c r="H316" s="303"/>
    </row>
    <row r="317" spans="1:8" ht="13.5">
      <c r="A317" s="24"/>
      <c r="B317" s="24"/>
      <c r="C317" s="24"/>
      <c r="D317" s="304"/>
      <c r="E317" s="304"/>
      <c r="F317" s="304"/>
      <c r="G317" s="304"/>
      <c r="H317" s="304"/>
    </row>
    <row r="318" ht="13.5">
      <c r="A318" s="25" t="s">
        <v>214</v>
      </c>
    </row>
    <row r="319" ht="13.5">
      <c r="A319" s="26"/>
    </row>
    <row r="321" spans="1:5" ht="13.5">
      <c r="A321" s="10"/>
      <c r="E321" s="11"/>
    </row>
    <row r="322" spans="1:5" ht="13.5">
      <c r="A322" s="13"/>
      <c r="E322" s="14"/>
    </row>
  </sheetData>
  <sheetProtection/>
  <mergeCells count="9">
    <mergeCell ref="A17:H17"/>
    <mergeCell ref="A21:H21"/>
    <mergeCell ref="E23:H23"/>
    <mergeCell ref="D23:D24"/>
    <mergeCell ref="A23:A24"/>
    <mergeCell ref="B23:B24"/>
    <mergeCell ref="C23:C24"/>
    <mergeCell ref="A19:H19"/>
    <mergeCell ref="A20:H20"/>
  </mergeCells>
  <printOptions horizontalCentered="1"/>
  <pageMargins left="1.5748031496062993" right="1.1811023622047245" top="0.35433070866141736" bottom="0.35433070866141736" header="0.3937007874015748" footer="0.1968503937007874"/>
  <pageSetup horizontalDpi="600" verticalDpi="600" orientation="landscape" scale="61" r:id="rId2"/>
  <headerFooter alignWithMargins="0">
    <oddHeader>&amp;C&amp;G</oddHeader>
    <oddFooter>&amp;C&amp;P&amp;RINFORME DE AVANCE TRIMESTRAL ENERO-JUNIO 2014</oddFooter>
  </headerFooter>
  <rowBreaks count="7" manualBreakCount="7">
    <brk id="60" max="255" man="1"/>
    <brk id="98" max="255" man="1"/>
    <brk id="137" max="255" man="1"/>
    <brk id="174" max="255" man="1"/>
    <brk id="211" max="255" man="1"/>
    <brk id="248" max="255" man="1"/>
    <brk id="285" max="255" man="1"/>
  </rowBreaks>
  <legacyDrawingHF r:id="rId1"/>
</worksheet>
</file>

<file path=xl/worksheets/sheet4.xml><?xml version="1.0" encoding="utf-8"?>
<worksheet xmlns="http://schemas.openxmlformats.org/spreadsheetml/2006/main" xmlns:r="http://schemas.openxmlformats.org/officeDocument/2006/relationships">
  <sheetPr>
    <tabColor rgb="FFF8D628"/>
  </sheetPr>
  <dimension ref="A1:I40"/>
  <sheetViews>
    <sheetView showGridLines="0" zoomScalePageLayoutView="0" workbookViewId="0" topLeftCell="A10">
      <selection activeCell="F23" sqref="F23"/>
    </sheetView>
  </sheetViews>
  <sheetFormatPr defaultColWidth="11.421875" defaultRowHeight="12.75"/>
  <cols>
    <col min="1" max="1" width="13.140625" style="1" customWidth="1"/>
    <col min="2" max="2" width="14.28125" style="1" customWidth="1"/>
    <col min="3" max="3" width="11.57421875" style="1" customWidth="1"/>
    <col min="4" max="4" width="12.57421875" style="1" customWidth="1"/>
    <col min="5" max="5" width="11.8515625" style="1" customWidth="1"/>
    <col min="6" max="6" width="11.00390625" style="1" customWidth="1"/>
    <col min="7" max="7" width="6.57421875" style="1" customWidth="1"/>
    <col min="8" max="8" width="68.7109375" style="1" customWidth="1"/>
    <col min="9" max="16384" width="11.421875" style="1" customWidth="1"/>
  </cols>
  <sheetData>
    <row r="1" ht="15.75">
      <c r="H1" s="2"/>
    </row>
    <row r="2" ht="16.5">
      <c r="H2" s="3"/>
    </row>
    <row r="3" ht="16.5">
      <c r="H3" s="3"/>
    </row>
    <row r="4" ht="16.5">
      <c r="H4" s="3"/>
    </row>
    <row r="5" ht="13.5">
      <c r="H5" s="4"/>
    </row>
    <row r="6" ht="13.5">
      <c r="H6" s="4"/>
    </row>
    <row r="9" ht="6" customHeight="1"/>
    <row r="10" spans="1:8" ht="34.5" customHeight="1">
      <c r="A10" s="496" t="s">
        <v>209</v>
      </c>
      <c r="B10" s="497"/>
      <c r="C10" s="497"/>
      <c r="D10" s="497"/>
      <c r="E10" s="497"/>
      <c r="F10" s="497"/>
      <c r="G10" s="497"/>
      <c r="H10" s="498"/>
    </row>
    <row r="11" ht="6.75" customHeight="1"/>
    <row r="12" spans="1:8" ht="17.25" customHeight="1">
      <c r="A12" s="499" t="s">
        <v>246</v>
      </c>
      <c r="B12" s="500"/>
      <c r="C12" s="500"/>
      <c r="D12" s="500"/>
      <c r="E12" s="500"/>
      <c r="F12" s="500"/>
      <c r="G12" s="500"/>
      <c r="H12" s="501"/>
    </row>
    <row r="13" spans="1:8" ht="17.25" customHeight="1">
      <c r="A13" s="499" t="s">
        <v>429</v>
      </c>
      <c r="B13" s="500"/>
      <c r="C13" s="500"/>
      <c r="D13" s="500"/>
      <c r="E13" s="500"/>
      <c r="F13" s="500"/>
      <c r="G13" s="500"/>
      <c r="H13" s="501"/>
    </row>
    <row r="14" spans="1:9" ht="25.5" customHeight="1">
      <c r="A14" s="494" t="s">
        <v>109</v>
      </c>
      <c r="B14" s="506" t="s">
        <v>220</v>
      </c>
      <c r="C14" s="507"/>
      <c r="D14" s="508"/>
      <c r="E14" s="506" t="s">
        <v>221</v>
      </c>
      <c r="F14" s="508"/>
      <c r="G14" s="502" t="s">
        <v>197</v>
      </c>
      <c r="H14" s="503"/>
      <c r="I14" s="6"/>
    </row>
    <row r="15" spans="1:9" ht="25.5" customHeight="1">
      <c r="A15" s="517"/>
      <c r="B15" s="19" t="s">
        <v>177</v>
      </c>
      <c r="C15" s="19" t="s">
        <v>125</v>
      </c>
      <c r="D15" s="19" t="s">
        <v>126</v>
      </c>
      <c r="E15" s="19" t="s">
        <v>222</v>
      </c>
      <c r="F15" s="19" t="s">
        <v>223</v>
      </c>
      <c r="G15" s="504" t="s">
        <v>183</v>
      </c>
      <c r="H15" s="505"/>
      <c r="I15" s="8"/>
    </row>
    <row r="16" spans="1:8" s="138" customFormat="1" ht="12.75" customHeight="1">
      <c r="A16" s="80"/>
      <c r="B16" s="80"/>
      <c r="C16" s="80"/>
      <c r="D16" s="80"/>
      <c r="E16" s="80"/>
      <c r="F16" s="80"/>
      <c r="G16" s="137"/>
      <c r="H16" s="103"/>
    </row>
    <row r="17" spans="1:8" s="138" customFormat="1" ht="18.75" customHeight="1">
      <c r="A17" s="97"/>
      <c r="B17" s="98"/>
      <c r="C17" s="98"/>
      <c r="D17" s="98"/>
      <c r="E17" s="99"/>
      <c r="F17" s="98"/>
      <c r="G17" s="131" t="s">
        <v>247</v>
      </c>
      <c r="H17" s="100"/>
    </row>
    <row r="18" spans="1:8" s="138" customFormat="1" ht="18.75" customHeight="1">
      <c r="A18" s="97"/>
      <c r="B18" s="98"/>
      <c r="C18" s="98"/>
      <c r="D18" s="98"/>
      <c r="E18" s="99"/>
      <c r="F18" s="98"/>
      <c r="G18" s="132" t="s">
        <v>248</v>
      </c>
      <c r="H18" s="100"/>
    </row>
    <row r="19" spans="1:8" s="138" customFormat="1" ht="18.75" customHeight="1">
      <c r="A19" s="101"/>
      <c r="B19" s="102"/>
      <c r="C19" s="102"/>
      <c r="D19" s="102"/>
      <c r="E19" s="102"/>
      <c r="F19" s="102"/>
      <c r="G19" s="133" t="s">
        <v>55</v>
      </c>
      <c r="H19" s="103"/>
    </row>
    <row r="20" spans="1:8" s="138" customFormat="1" ht="18.75" customHeight="1">
      <c r="A20" s="104"/>
      <c r="B20" s="105"/>
      <c r="C20" s="105"/>
      <c r="D20" s="105"/>
      <c r="E20" s="105"/>
      <c r="F20" s="105"/>
      <c r="G20" s="134" t="s">
        <v>56</v>
      </c>
      <c r="H20" s="106"/>
    </row>
    <row r="21" spans="1:8" s="138" customFormat="1" ht="18.75" customHeight="1">
      <c r="A21" s="97"/>
      <c r="B21" s="98"/>
      <c r="C21" s="98"/>
      <c r="D21" s="98"/>
      <c r="E21" s="98"/>
      <c r="F21" s="98"/>
      <c r="G21" s="135" t="s">
        <v>55</v>
      </c>
      <c r="H21" s="103"/>
    </row>
    <row r="22" spans="1:8" s="138" customFormat="1" ht="18.75" customHeight="1">
      <c r="A22" s="104"/>
      <c r="B22" s="105"/>
      <c r="C22" s="105"/>
      <c r="D22" s="105"/>
      <c r="E22" s="105"/>
      <c r="F22" s="105"/>
      <c r="G22" s="134" t="s">
        <v>56</v>
      </c>
      <c r="H22" s="106"/>
    </row>
    <row r="23" spans="1:8" s="138" customFormat="1" ht="18.75" customHeight="1">
      <c r="A23" s="97"/>
      <c r="B23" s="98"/>
      <c r="C23" s="98"/>
      <c r="D23" s="98"/>
      <c r="E23" s="98"/>
      <c r="F23" s="98"/>
      <c r="G23" s="135" t="s">
        <v>55</v>
      </c>
      <c r="H23" s="103"/>
    </row>
    <row r="24" spans="1:8" s="138" customFormat="1" ht="18.75" customHeight="1">
      <c r="A24" s="104"/>
      <c r="B24" s="105"/>
      <c r="C24" s="105"/>
      <c r="D24" s="105"/>
      <c r="E24" s="105"/>
      <c r="F24" s="105"/>
      <c r="G24" s="134" t="s">
        <v>56</v>
      </c>
      <c r="H24" s="106"/>
    </row>
    <row r="25" spans="1:8" s="138" customFormat="1" ht="18.75" customHeight="1">
      <c r="A25" s="97"/>
      <c r="B25" s="98"/>
      <c r="C25" s="98"/>
      <c r="D25" s="98"/>
      <c r="E25" s="98"/>
      <c r="F25" s="98"/>
      <c r="G25" s="135" t="s">
        <v>55</v>
      </c>
      <c r="H25" s="103"/>
    </row>
    <row r="26" spans="1:8" s="138" customFormat="1" ht="18.75" customHeight="1">
      <c r="A26" s="104"/>
      <c r="B26" s="105"/>
      <c r="C26" s="105"/>
      <c r="D26" s="105"/>
      <c r="E26" s="105"/>
      <c r="F26" s="105"/>
      <c r="G26" s="134" t="s">
        <v>56</v>
      </c>
      <c r="H26" s="106"/>
    </row>
    <row r="27" spans="1:8" s="138" customFormat="1" ht="18.75" customHeight="1">
      <c r="A27" s="97"/>
      <c r="B27" s="98"/>
      <c r="C27" s="98"/>
      <c r="D27" s="98"/>
      <c r="E27" s="98"/>
      <c r="F27" s="98"/>
      <c r="G27" s="135" t="s">
        <v>55</v>
      </c>
      <c r="H27" s="103"/>
    </row>
    <row r="28" spans="1:8" s="138" customFormat="1" ht="18.75" customHeight="1">
      <c r="A28" s="104"/>
      <c r="B28" s="105"/>
      <c r="C28" s="105"/>
      <c r="D28" s="105"/>
      <c r="E28" s="105"/>
      <c r="F28" s="105"/>
      <c r="G28" s="134" t="s">
        <v>56</v>
      </c>
      <c r="H28" s="106"/>
    </row>
    <row r="29" spans="1:8" s="138" customFormat="1" ht="18.75" customHeight="1">
      <c r="A29" s="97"/>
      <c r="B29" s="98"/>
      <c r="C29" s="98"/>
      <c r="D29" s="98"/>
      <c r="E29" s="98"/>
      <c r="F29" s="98"/>
      <c r="G29" s="135" t="s">
        <v>55</v>
      </c>
      <c r="H29" s="103"/>
    </row>
    <row r="30" spans="1:8" s="138" customFormat="1" ht="18.75" customHeight="1">
      <c r="A30" s="104"/>
      <c r="B30" s="105"/>
      <c r="C30" s="105"/>
      <c r="D30" s="105"/>
      <c r="E30" s="105"/>
      <c r="F30" s="105"/>
      <c r="G30" s="134" t="s">
        <v>56</v>
      </c>
      <c r="H30" s="106"/>
    </row>
    <row r="31" spans="1:8" s="138" customFormat="1" ht="18.75" customHeight="1">
      <c r="A31" s="101"/>
      <c r="B31" s="102"/>
      <c r="C31" s="102"/>
      <c r="D31" s="102"/>
      <c r="E31" s="102"/>
      <c r="F31" s="102"/>
      <c r="G31" s="133" t="s">
        <v>55</v>
      </c>
      <c r="H31" s="103"/>
    </row>
    <row r="32" spans="1:8" s="138" customFormat="1" ht="18.75" customHeight="1">
      <c r="A32" s="104"/>
      <c r="B32" s="105"/>
      <c r="C32" s="105"/>
      <c r="D32" s="105"/>
      <c r="E32" s="105"/>
      <c r="F32" s="105"/>
      <c r="G32" s="134" t="s">
        <v>56</v>
      </c>
      <c r="H32" s="106"/>
    </row>
    <row r="33" spans="1:8" s="138" customFormat="1" ht="18.75" customHeight="1">
      <c r="A33" s="97"/>
      <c r="B33" s="98"/>
      <c r="C33" s="98"/>
      <c r="D33" s="98"/>
      <c r="E33" s="98"/>
      <c r="F33" s="98"/>
      <c r="G33" s="135" t="s">
        <v>55</v>
      </c>
      <c r="H33" s="103"/>
    </row>
    <row r="34" spans="1:8" s="138" customFormat="1" ht="18.75" customHeight="1">
      <c r="A34" s="97"/>
      <c r="B34" s="98"/>
      <c r="C34" s="98"/>
      <c r="D34" s="98"/>
      <c r="E34" s="98"/>
      <c r="F34" s="98"/>
      <c r="G34" s="135" t="s">
        <v>56</v>
      </c>
      <c r="H34" s="106"/>
    </row>
    <row r="35" spans="1:8" s="138" customFormat="1" ht="24.75" customHeight="1">
      <c r="A35" s="9"/>
      <c r="B35" s="107"/>
      <c r="C35" s="108"/>
      <c r="D35" s="108"/>
      <c r="E35" s="108"/>
      <c r="F35" s="108"/>
      <c r="G35" s="136"/>
      <c r="H35" s="109"/>
    </row>
    <row r="37" spans="1:8" ht="13.5">
      <c r="A37" s="10"/>
      <c r="E37" s="11"/>
      <c r="H37" s="12"/>
    </row>
    <row r="39" spans="1:8" ht="13.5">
      <c r="A39" s="10"/>
      <c r="E39" s="11"/>
      <c r="H39" s="12"/>
    </row>
    <row r="40" spans="1:8" ht="13.5">
      <c r="A40" s="13"/>
      <c r="E40" s="14"/>
      <c r="H40" s="15"/>
    </row>
  </sheetData>
  <sheetProtection/>
  <mergeCells count="8">
    <mergeCell ref="A14:A15"/>
    <mergeCell ref="A12:H12"/>
    <mergeCell ref="A13:H13"/>
    <mergeCell ref="A10:H10"/>
    <mergeCell ref="G14:H14"/>
    <mergeCell ref="G15:H15"/>
    <mergeCell ref="B14:D14"/>
    <mergeCell ref="E14:F14"/>
  </mergeCells>
  <printOptions horizontalCentered="1"/>
  <pageMargins left="0.5905511811023623" right="0.5905511811023623" top="0.35433070866141736" bottom="0.35433070866141736" header="0.3937007874015748" footer="0.3937007874015748"/>
  <pageSetup horizontalDpi="600" verticalDpi="600" orientation="landscape" scale="85" r:id="rId3"/>
  <headerFooter alignWithMargins="0">
    <oddHeader>&amp;C&amp;G</oddHeader>
    <oddFooter>&amp;C&amp;P&amp;RINFORME DE AVANCE TRIMESTRAL ENERO-JUNIO 2014</oddFooter>
  </headerFooter>
  <ignoredErrors>
    <ignoredError sqref="A17:F17" numberStoredAsText="1"/>
  </ignoredErrors>
  <drawing r:id="rId1"/>
  <legacyDrawingHF r:id="rId2"/>
</worksheet>
</file>

<file path=xl/worksheets/sheet5.xml><?xml version="1.0" encoding="utf-8"?>
<worksheet xmlns="http://schemas.openxmlformats.org/spreadsheetml/2006/main" xmlns:r="http://schemas.openxmlformats.org/officeDocument/2006/relationships">
  <sheetPr>
    <tabColor rgb="FFF8D628"/>
  </sheetPr>
  <dimension ref="A1:R199"/>
  <sheetViews>
    <sheetView showGridLines="0" zoomScalePageLayoutView="0" workbookViewId="0" topLeftCell="A178">
      <selection activeCell="G193" sqref="G193"/>
    </sheetView>
  </sheetViews>
  <sheetFormatPr defaultColWidth="11.421875" defaultRowHeight="12.75"/>
  <cols>
    <col min="1" max="4" width="4.7109375" style="1" customWidth="1"/>
    <col min="5" max="5" width="5.8515625" style="1" customWidth="1"/>
    <col min="6" max="6" width="4.7109375" style="1" customWidth="1"/>
    <col min="7" max="7" width="43.8515625" style="1" customWidth="1"/>
    <col min="8" max="8" width="16.7109375" style="1" customWidth="1"/>
    <col min="9" max="10" width="12.7109375" style="1" customWidth="1"/>
    <col min="11" max="11" width="6.7109375" style="1" customWidth="1"/>
    <col min="12" max="12" width="21.28125" style="1" customWidth="1"/>
    <col min="13" max="13" width="22.00390625" style="1" customWidth="1"/>
    <col min="14" max="14" width="11.140625" style="1" customWidth="1"/>
    <col min="15" max="15" width="9.7109375" style="1" customWidth="1"/>
    <col min="16" max="16" width="13.140625" style="1" customWidth="1"/>
    <col min="17" max="17" width="9.140625" style="1" customWidth="1"/>
    <col min="18" max="18" width="8.421875" style="1" customWidth="1"/>
    <col min="19" max="16384" width="11.421875" style="1" customWidth="1"/>
  </cols>
  <sheetData>
    <row r="1" spans="10:18" ht="15" customHeight="1">
      <c r="J1" s="51"/>
      <c r="R1" s="3"/>
    </row>
    <row r="2" ht="15" customHeight="1">
      <c r="R2" s="3"/>
    </row>
    <row r="3" ht="15" customHeight="1">
      <c r="R3" s="3"/>
    </row>
    <row r="4" ht="15" customHeight="1">
      <c r="R4" s="3"/>
    </row>
    <row r="5" ht="15" customHeight="1">
      <c r="R5" s="3"/>
    </row>
    <row r="6" ht="15" customHeight="1">
      <c r="R6" s="3"/>
    </row>
    <row r="7" ht="15" customHeight="1">
      <c r="R7" s="3"/>
    </row>
    <row r="8" ht="15" customHeight="1">
      <c r="R8" s="3"/>
    </row>
    <row r="9" ht="15" customHeight="1">
      <c r="R9" s="3"/>
    </row>
    <row r="10" ht="15" customHeight="1">
      <c r="R10" s="3"/>
    </row>
    <row r="11" ht="15" customHeight="1">
      <c r="R11" s="3"/>
    </row>
    <row r="12" ht="15" customHeight="1"/>
    <row r="13" ht="6" customHeight="1"/>
    <row r="14" spans="1:18" ht="34.5" customHeight="1">
      <c r="A14" s="496" t="s">
        <v>216</v>
      </c>
      <c r="B14" s="497"/>
      <c r="C14" s="497"/>
      <c r="D14" s="497"/>
      <c r="E14" s="497"/>
      <c r="F14" s="497"/>
      <c r="G14" s="497"/>
      <c r="H14" s="497"/>
      <c r="I14" s="497"/>
      <c r="J14" s="497"/>
      <c r="K14" s="497"/>
      <c r="L14" s="497"/>
      <c r="M14" s="497"/>
      <c r="N14" s="497"/>
      <c r="O14" s="497"/>
      <c r="P14" s="497"/>
      <c r="Q14" s="497"/>
      <c r="R14" s="498"/>
    </row>
    <row r="15" ht="6" customHeight="1">
      <c r="R15" s="140"/>
    </row>
    <row r="16" spans="1:18" ht="19.5" customHeight="1">
      <c r="A16" s="499" t="s">
        <v>245</v>
      </c>
      <c r="B16" s="500"/>
      <c r="C16" s="500"/>
      <c r="D16" s="500"/>
      <c r="E16" s="500"/>
      <c r="F16" s="500"/>
      <c r="G16" s="500"/>
      <c r="H16" s="500"/>
      <c r="I16" s="500"/>
      <c r="J16" s="500"/>
      <c r="K16" s="500"/>
      <c r="L16" s="500"/>
      <c r="M16" s="500"/>
      <c r="N16" s="500"/>
      <c r="O16" s="500"/>
      <c r="P16" s="500"/>
      <c r="Q16" s="500"/>
      <c r="R16" s="501"/>
    </row>
    <row r="17" spans="1:18" ht="19.5" customHeight="1">
      <c r="A17" s="499" t="s">
        <v>429</v>
      </c>
      <c r="B17" s="500"/>
      <c r="C17" s="500"/>
      <c r="D17" s="500"/>
      <c r="E17" s="500"/>
      <c r="F17" s="500"/>
      <c r="G17" s="500"/>
      <c r="H17" s="500"/>
      <c r="I17" s="500"/>
      <c r="J17" s="500"/>
      <c r="K17" s="500"/>
      <c r="L17" s="500"/>
      <c r="M17" s="500"/>
      <c r="N17" s="500"/>
      <c r="O17" s="500"/>
      <c r="P17" s="500"/>
      <c r="Q17" s="500"/>
      <c r="R17" s="501"/>
    </row>
    <row r="18" spans="1:18" ht="15" customHeight="1">
      <c r="A18" s="494" t="s">
        <v>215</v>
      </c>
      <c r="B18" s="494" t="s">
        <v>124</v>
      </c>
      <c r="C18" s="494" t="s">
        <v>121</v>
      </c>
      <c r="D18" s="494" t="s">
        <v>122</v>
      </c>
      <c r="E18" s="494" t="s">
        <v>45</v>
      </c>
      <c r="F18" s="494" t="s">
        <v>178</v>
      </c>
      <c r="G18" s="494" t="s">
        <v>46</v>
      </c>
      <c r="H18" s="494" t="s">
        <v>96</v>
      </c>
      <c r="I18" s="52" t="s">
        <v>48</v>
      </c>
      <c r="J18" s="52"/>
      <c r="K18" s="52"/>
      <c r="L18" s="52"/>
      <c r="M18" s="52"/>
      <c r="N18" s="52"/>
      <c r="O18" s="52"/>
      <c r="P18" s="52"/>
      <c r="Q18" s="52"/>
      <c r="R18" s="45"/>
    </row>
    <row r="19" spans="1:18" ht="15" customHeight="1">
      <c r="A19" s="518"/>
      <c r="B19" s="518"/>
      <c r="C19" s="518"/>
      <c r="D19" s="518"/>
      <c r="E19" s="518"/>
      <c r="F19" s="518"/>
      <c r="G19" s="518"/>
      <c r="H19" s="518"/>
      <c r="I19" s="44" t="s">
        <v>47</v>
      </c>
      <c r="J19" s="53"/>
      <c r="K19" s="526" t="s">
        <v>98</v>
      </c>
      <c r="L19" s="520" t="s">
        <v>224</v>
      </c>
      <c r="M19" s="521"/>
      <c r="N19" s="521"/>
      <c r="O19" s="521"/>
      <c r="P19" s="522"/>
      <c r="Q19" s="523" t="s">
        <v>102</v>
      </c>
      <c r="R19" s="523" t="s">
        <v>103</v>
      </c>
    </row>
    <row r="20" spans="1:18" ht="42" customHeight="1">
      <c r="A20" s="519"/>
      <c r="B20" s="519"/>
      <c r="C20" s="519"/>
      <c r="D20" s="519"/>
      <c r="E20" s="519"/>
      <c r="F20" s="519"/>
      <c r="G20" s="519"/>
      <c r="H20" s="519"/>
      <c r="I20" s="88" t="s">
        <v>170</v>
      </c>
      <c r="J20" s="88" t="s">
        <v>97</v>
      </c>
      <c r="K20" s="527"/>
      <c r="L20" s="88" t="s">
        <v>173</v>
      </c>
      <c r="M20" s="88" t="s">
        <v>99</v>
      </c>
      <c r="N20" s="54" t="s">
        <v>179</v>
      </c>
      <c r="O20" s="88" t="s">
        <v>100</v>
      </c>
      <c r="P20" s="54" t="s">
        <v>101</v>
      </c>
      <c r="Q20" s="525"/>
      <c r="R20" s="524"/>
    </row>
    <row r="21" spans="1:18" s="46" customFormat="1" ht="15" customHeight="1">
      <c r="A21" s="166"/>
      <c r="B21" s="350"/>
      <c r="C21" s="350"/>
      <c r="D21" s="350"/>
      <c r="E21" s="350"/>
      <c r="F21" s="350"/>
      <c r="G21" s="168"/>
      <c r="H21" s="169"/>
      <c r="I21" s="220"/>
      <c r="J21" s="220"/>
      <c r="K21" s="220"/>
      <c r="L21" s="221"/>
      <c r="M21" s="221"/>
      <c r="N21" s="221"/>
      <c r="O21" s="221"/>
      <c r="P21" s="221"/>
      <c r="Q21" s="220"/>
      <c r="R21" s="220"/>
    </row>
    <row r="22" spans="1:18" s="46" customFormat="1" ht="33" customHeight="1">
      <c r="A22" s="351">
        <v>1</v>
      </c>
      <c r="B22" s="351"/>
      <c r="C22" s="351"/>
      <c r="D22" s="351"/>
      <c r="E22" s="351"/>
      <c r="F22" s="352"/>
      <c r="G22" s="448" t="s">
        <v>294</v>
      </c>
      <c r="H22" s="350"/>
      <c r="I22" s="354"/>
      <c r="J22" s="354"/>
      <c r="K22" s="449"/>
      <c r="L22" s="450">
        <f>L27+L31+L33+L37+L38+L41+L42+L51+L52+L53+L57+L60+L63+L64+L68+L75+L79+L80+L81+L86</f>
        <v>88098848.32000001</v>
      </c>
      <c r="M22" s="450">
        <f>M27+M31+M33+M37+M38+M41+M42+M51+M52+M53+M57+M60+M64+M68+M75+M79+M80+M81+M86</f>
        <v>81472013.88</v>
      </c>
      <c r="N22" s="451"/>
      <c r="O22" s="451"/>
      <c r="P22" s="451"/>
      <c r="Q22" s="452"/>
      <c r="R22" s="449"/>
    </row>
    <row r="23" spans="1:18" s="46" customFormat="1" ht="19.5" customHeight="1">
      <c r="A23" s="244"/>
      <c r="B23" s="351"/>
      <c r="C23" s="351"/>
      <c r="D23" s="351"/>
      <c r="E23" s="351"/>
      <c r="F23" s="353"/>
      <c r="G23" s="448"/>
      <c r="H23" s="350"/>
      <c r="I23" s="354"/>
      <c r="J23" s="354"/>
      <c r="K23" s="449"/>
      <c r="L23" s="450"/>
      <c r="M23" s="450"/>
      <c r="N23" s="451"/>
      <c r="O23" s="451"/>
      <c r="P23" s="451"/>
      <c r="Q23" s="452"/>
      <c r="R23" s="449"/>
    </row>
    <row r="24" spans="1:18" s="46" customFormat="1" ht="20.25" customHeight="1">
      <c r="A24" s="244"/>
      <c r="B24" s="351">
        <v>1</v>
      </c>
      <c r="C24" s="351"/>
      <c r="D24" s="351"/>
      <c r="E24" s="351"/>
      <c r="F24" s="353"/>
      <c r="G24" s="448" t="s">
        <v>302</v>
      </c>
      <c r="H24" s="350"/>
      <c r="I24" s="354"/>
      <c r="J24" s="354"/>
      <c r="K24" s="354"/>
      <c r="L24" s="453">
        <f>L27+L90+L183+L187</f>
        <v>173212821.79999998</v>
      </c>
      <c r="M24" s="453">
        <f>M27+M90+M182+M185</f>
        <v>172955619.36999997</v>
      </c>
      <c r="N24" s="451"/>
      <c r="O24" s="451"/>
      <c r="P24" s="451"/>
      <c r="Q24" s="452"/>
      <c r="R24" s="449"/>
    </row>
    <row r="25" spans="1:18" s="46" customFormat="1" ht="18" customHeight="1">
      <c r="A25" s="244"/>
      <c r="B25" s="351"/>
      <c r="C25" s="351">
        <v>2</v>
      </c>
      <c r="D25" s="351"/>
      <c r="E25" s="351"/>
      <c r="F25" s="353"/>
      <c r="G25" s="448" t="s">
        <v>308</v>
      </c>
      <c r="H25" s="350"/>
      <c r="I25" s="354"/>
      <c r="J25" s="354"/>
      <c r="K25" s="354"/>
      <c r="L25" s="453">
        <v>235591.36</v>
      </c>
      <c r="M25" s="453">
        <v>235591.36</v>
      </c>
      <c r="N25" s="451"/>
      <c r="O25" s="451"/>
      <c r="P25" s="451"/>
      <c r="Q25" s="452"/>
      <c r="R25" s="449"/>
    </row>
    <row r="26" spans="1:18" s="46" customFormat="1" ht="21.75" customHeight="1">
      <c r="A26" s="244"/>
      <c r="B26" s="351"/>
      <c r="C26" s="351"/>
      <c r="D26" s="351">
        <v>4</v>
      </c>
      <c r="E26" s="351"/>
      <c r="F26" s="353"/>
      <c r="G26" s="448" t="s">
        <v>309</v>
      </c>
      <c r="H26" s="350"/>
      <c r="I26" s="354"/>
      <c r="J26" s="354"/>
      <c r="K26" s="354"/>
      <c r="L26" s="454">
        <v>235591.36</v>
      </c>
      <c r="M26" s="454">
        <v>235591.36</v>
      </c>
      <c r="N26" s="451"/>
      <c r="O26" s="451"/>
      <c r="P26" s="451"/>
      <c r="Q26" s="397"/>
      <c r="R26" s="449"/>
    </row>
    <row r="27" spans="1:18" s="46" customFormat="1" ht="35.25" customHeight="1">
      <c r="A27" s="244"/>
      <c r="B27" s="351"/>
      <c r="C27" s="351"/>
      <c r="D27" s="351"/>
      <c r="E27" s="351">
        <v>201</v>
      </c>
      <c r="F27" s="353"/>
      <c r="G27" s="455" t="s">
        <v>387</v>
      </c>
      <c r="H27" s="244" t="s">
        <v>257</v>
      </c>
      <c r="I27" s="354">
        <v>1</v>
      </c>
      <c r="J27" s="354">
        <v>1</v>
      </c>
      <c r="K27" s="354">
        <v>100</v>
      </c>
      <c r="L27" s="451">
        <v>235591.36</v>
      </c>
      <c r="M27" s="451">
        <v>235591.36</v>
      </c>
      <c r="N27" s="451"/>
      <c r="O27" s="451"/>
      <c r="P27" s="451"/>
      <c r="Q27" s="397">
        <f>M27/L27*100</f>
        <v>100</v>
      </c>
      <c r="R27" s="354">
        <v>100</v>
      </c>
    </row>
    <row r="28" spans="1:18" s="46" customFormat="1" ht="16.5" customHeight="1">
      <c r="A28" s="244"/>
      <c r="B28" s="351">
        <v>2</v>
      </c>
      <c r="C28" s="351"/>
      <c r="D28" s="351"/>
      <c r="E28" s="351"/>
      <c r="F28" s="353"/>
      <c r="G28" s="448" t="s">
        <v>303</v>
      </c>
      <c r="H28" s="350"/>
      <c r="I28" s="354"/>
      <c r="J28" s="354"/>
      <c r="K28" s="354"/>
      <c r="L28" s="453">
        <f>L31+L33+L37+L38+L41+L42+L51+L52+L53+L57+L60+L63+L64+L68+L75+L79+L80+L81+L108+L131+L132+L135+L136+L137+L139+L142+L145+L146+L156+L160+L163+L165+L169+L167</f>
        <v>361665850.03</v>
      </c>
      <c r="M28" s="453">
        <f>M31+M33+M37+M38+M41+M42+M51+M52+M53+M57+M60+M63+M64+M68+M75+M79+M80+M81+M108+M131+M132+M135+M136+M137+M139+M142+M145+M146+M156+M160+M163+M165+M169</f>
        <v>350126360.34000003</v>
      </c>
      <c r="N28" s="451"/>
      <c r="O28" s="451"/>
      <c r="P28" s="451"/>
      <c r="Q28" s="397"/>
      <c r="R28" s="354"/>
    </row>
    <row r="29" spans="1:18" s="46" customFormat="1" ht="18" customHeight="1">
      <c r="A29" s="244"/>
      <c r="B29" s="244"/>
      <c r="C29" s="244">
        <v>6</v>
      </c>
      <c r="D29" s="351"/>
      <c r="E29" s="351"/>
      <c r="F29" s="353"/>
      <c r="G29" s="448" t="s">
        <v>310</v>
      </c>
      <c r="H29" s="350"/>
      <c r="I29" s="449"/>
      <c r="J29" s="449"/>
      <c r="K29" s="354"/>
      <c r="L29" s="453">
        <v>158748.19</v>
      </c>
      <c r="M29" s="453">
        <v>120785.46</v>
      </c>
      <c r="N29" s="451"/>
      <c r="O29" s="451"/>
      <c r="P29" s="451"/>
      <c r="Q29" s="397"/>
      <c r="R29" s="354"/>
    </row>
    <row r="30" spans="1:18" s="46" customFormat="1" ht="20.25" customHeight="1">
      <c r="A30" s="244"/>
      <c r="B30" s="244"/>
      <c r="C30" s="244"/>
      <c r="D30" s="351">
        <v>8</v>
      </c>
      <c r="E30" s="351"/>
      <c r="F30" s="353"/>
      <c r="G30" s="448" t="s">
        <v>311</v>
      </c>
      <c r="H30" s="350"/>
      <c r="I30" s="449"/>
      <c r="J30" s="449"/>
      <c r="K30" s="354"/>
      <c r="L30" s="454">
        <v>0</v>
      </c>
      <c r="M30" s="454">
        <v>0</v>
      </c>
      <c r="N30" s="451"/>
      <c r="O30" s="451"/>
      <c r="P30" s="451"/>
      <c r="Q30" s="397"/>
      <c r="R30" s="354"/>
    </row>
    <row r="31" spans="1:18" s="46" customFormat="1" ht="27" customHeight="1">
      <c r="A31" s="244"/>
      <c r="B31" s="244"/>
      <c r="C31" s="244"/>
      <c r="D31" s="351"/>
      <c r="E31" s="351">
        <v>222</v>
      </c>
      <c r="F31" s="353"/>
      <c r="G31" s="455" t="s">
        <v>391</v>
      </c>
      <c r="H31" s="362" t="s">
        <v>258</v>
      </c>
      <c r="I31" s="354">
        <v>12</v>
      </c>
      <c r="J31" s="354">
        <v>0</v>
      </c>
      <c r="K31" s="354">
        <v>0</v>
      </c>
      <c r="L31" s="451">
        <v>0</v>
      </c>
      <c r="M31" s="451">
        <v>0</v>
      </c>
      <c r="N31" s="451"/>
      <c r="O31" s="451"/>
      <c r="P31" s="451"/>
      <c r="Q31" s="397">
        <v>0</v>
      </c>
      <c r="R31" s="354">
        <v>0</v>
      </c>
    </row>
    <row r="32" spans="1:18" s="46" customFormat="1" ht="33.75" customHeight="1">
      <c r="A32" s="244"/>
      <c r="B32" s="244"/>
      <c r="C32" s="244"/>
      <c r="D32" s="351">
        <v>9</v>
      </c>
      <c r="E32" s="351"/>
      <c r="F32" s="353"/>
      <c r="G32" s="448" t="s">
        <v>312</v>
      </c>
      <c r="H32" s="362"/>
      <c r="I32" s="354"/>
      <c r="J32" s="354"/>
      <c r="K32" s="354"/>
      <c r="L32" s="454">
        <v>158748.19</v>
      </c>
      <c r="M32" s="454">
        <v>120785.46</v>
      </c>
      <c r="N32" s="451"/>
      <c r="O32" s="451"/>
      <c r="P32" s="451"/>
      <c r="Q32" s="397"/>
      <c r="R32" s="354"/>
    </row>
    <row r="33" spans="1:18" s="46" customFormat="1" ht="46.5" customHeight="1">
      <c r="A33" s="244"/>
      <c r="B33" s="244"/>
      <c r="C33" s="244"/>
      <c r="D33" s="351"/>
      <c r="E33" s="351">
        <v>229</v>
      </c>
      <c r="F33" s="353"/>
      <c r="G33" s="456" t="s">
        <v>392</v>
      </c>
      <c r="H33" s="362" t="s">
        <v>258</v>
      </c>
      <c r="I33" s="354">
        <v>900</v>
      </c>
      <c r="J33" s="354">
        <v>900</v>
      </c>
      <c r="K33" s="354">
        <v>100</v>
      </c>
      <c r="L33" s="451">
        <v>158748.19</v>
      </c>
      <c r="M33" s="451">
        <v>120785.46</v>
      </c>
      <c r="N33" s="451"/>
      <c r="O33" s="451"/>
      <c r="P33" s="451"/>
      <c r="Q33" s="397">
        <f>M33/L33*100</f>
        <v>76.08619663632071</v>
      </c>
      <c r="R33" s="354">
        <f>K33/Q33*100</f>
        <v>131.42988402743177</v>
      </c>
    </row>
    <row r="34" spans="1:18" s="46" customFormat="1" ht="19.5" customHeight="1">
      <c r="A34" s="244"/>
      <c r="B34" s="244"/>
      <c r="C34" s="244"/>
      <c r="D34" s="351"/>
      <c r="E34" s="351"/>
      <c r="F34" s="353"/>
      <c r="G34" s="448"/>
      <c r="H34" s="362"/>
      <c r="I34" s="354"/>
      <c r="J34" s="354"/>
      <c r="K34" s="354"/>
      <c r="L34" s="450"/>
      <c r="M34" s="450"/>
      <c r="N34" s="451"/>
      <c r="O34" s="451"/>
      <c r="P34" s="451"/>
      <c r="Q34" s="397"/>
      <c r="R34" s="354"/>
    </row>
    <row r="35" spans="1:18" s="46" customFormat="1" ht="20.25" customHeight="1">
      <c r="A35" s="244"/>
      <c r="B35" s="244"/>
      <c r="C35" s="244">
        <v>2</v>
      </c>
      <c r="D35" s="244"/>
      <c r="E35" s="351"/>
      <c r="F35" s="352"/>
      <c r="G35" s="448" t="s">
        <v>313</v>
      </c>
      <c r="H35" s="363"/>
      <c r="I35" s="354"/>
      <c r="J35" s="354"/>
      <c r="K35" s="354"/>
      <c r="L35" s="453">
        <v>504000</v>
      </c>
      <c r="M35" s="453">
        <v>504000</v>
      </c>
      <c r="N35" s="451"/>
      <c r="O35" s="451"/>
      <c r="P35" s="451"/>
      <c r="Q35" s="397"/>
      <c r="R35" s="354"/>
    </row>
    <row r="36" spans="1:18" s="46" customFormat="1" ht="18.75" customHeight="1">
      <c r="A36" s="244"/>
      <c r="B36" s="244"/>
      <c r="C36" s="244"/>
      <c r="D36" s="244">
        <v>6</v>
      </c>
      <c r="E36" s="244"/>
      <c r="F36" s="353"/>
      <c r="G36" s="448" t="s">
        <v>314</v>
      </c>
      <c r="H36" s="362"/>
      <c r="I36" s="354"/>
      <c r="J36" s="354"/>
      <c r="K36" s="354"/>
      <c r="L36" s="454">
        <v>504000</v>
      </c>
      <c r="M36" s="454">
        <v>504000</v>
      </c>
      <c r="N36" s="451"/>
      <c r="O36" s="451"/>
      <c r="P36" s="451"/>
      <c r="Q36" s="397"/>
      <c r="R36" s="354"/>
    </row>
    <row r="37" spans="1:18" s="46" customFormat="1" ht="23.25" customHeight="1">
      <c r="A37" s="244"/>
      <c r="B37" s="244"/>
      <c r="C37" s="244"/>
      <c r="D37" s="244"/>
      <c r="E37" s="244">
        <v>204</v>
      </c>
      <c r="F37" s="353"/>
      <c r="G37" s="455" t="s">
        <v>357</v>
      </c>
      <c r="H37" s="362" t="s">
        <v>277</v>
      </c>
      <c r="I37" s="354">
        <v>0</v>
      </c>
      <c r="J37" s="354">
        <v>0</v>
      </c>
      <c r="K37" s="354">
        <v>0</v>
      </c>
      <c r="L37" s="451">
        <v>0</v>
      </c>
      <c r="M37" s="451">
        <v>0</v>
      </c>
      <c r="N37" s="451"/>
      <c r="O37" s="451"/>
      <c r="P37" s="451"/>
      <c r="Q37" s="397">
        <v>0</v>
      </c>
      <c r="R37" s="354">
        <v>0</v>
      </c>
    </row>
    <row r="38" spans="1:18" s="46" customFormat="1" ht="27" customHeight="1">
      <c r="A38" s="244"/>
      <c r="B38" s="244"/>
      <c r="C38" s="244"/>
      <c r="D38" s="244"/>
      <c r="E38" s="244">
        <v>225</v>
      </c>
      <c r="F38" s="353"/>
      <c r="G38" s="455" t="s">
        <v>760</v>
      </c>
      <c r="H38" s="362" t="s">
        <v>772</v>
      </c>
      <c r="I38" s="354">
        <v>4</v>
      </c>
      <c r="J38" s="354">
        <v>4</v>
      </c>
      <c r="K38" s="354">
        <v>100</v>
      </c>
      <c r="L38" s="451">
        <v>504000</v>
      </c>
      <c r="M38" s="451">
        <v>504000</v>
      </c>
      <c r="N38" s="451"/>
      <c r="O38" s="451"/>
      <c r="P38" s="451"/>
      <c r="Q38" s="397">
        <v>100</v>
      </c>
      <c r="R38" s="354">
        <v>100</v>
      </c>
    </row>
    <row r="39" spans="1:18" s="46" customFormat="1" ht="18.75" customHeight="1">
      <c r="A39" s="244"/>
      <c r="B39" s="244"/>
      <c r="C39" s="244">
        <v>6</v>
      </c>
      <c r="D39" s="244"/>
      <c r="E39" s="244"/>
      <c r="F39" s="353"/>
      <c r="G39" s="448" t="s">
        <v>310</v>
      </c>
      <c r="H39" s="362"/>
      <c r="I39" s="354"/>
      <c r="J39" s="354"/>
      <c r="K39" s="354"/>
      <c r="L39" s="453">
        <f>L40+L50</f>
        <v>41211917.410000004</v>
      </c>
      <c r="M39" s="453">
        <f>M40+M50</f>
        <v>34993163.38</v>
      </c>
      <c r="N39" s="451"/>
      <c r="O39" s="451"/>
      <c r="P39" s="451"/>
      <c r="Q39" s="397"/>
      <c r="R39" s="354"/>
    </row>
    <row r="40" spans="1:18" s="46" customFormat="1" ht="19.5" customHeight="1">
      <c r="A40" s="244"/>
      <c r="B40" s="244"/>
      <c r="C40" s="244"/>
      <c r="D40" s="244">
        <v>8</v>
      </c>
      <c r="E40" s="244"/>
      <c r="F40" s="353"/>
      <c r="G40" s="448" t="s">
        <v>311</v>
      </c>
      <c r="H40" s="362"/>
      <c r="I40" s="354"/>
      <c r="J40" s="354"/>
      <c r="K40" s="354"/>
      <c r="L40" s="454">
        <v>40948</v>
      </c>
      <c r="M40" s="454">
        <v>40948</v>
      </c>
      <c r="N40" s="451"/>
      <c r="O40" s="451"/>
      <c r="P40" s="451"/>
      <c r="Q40" s="397"/>
      <c r="R40" s="354"/>
    </row>
    <row r="41" spans="1:18" s="46" customFormat="1" ht="46.5" customHeight="1">
      <c r="A41" s="244"/>
      <c r="B41" s="244"/>
      <c r="C41" s="244"/>
      <c r="D41" s="244"/>
      <c r="E41" s="244">
        <v>224</v>
      </c>
      <c r="F41" s="353"/>
      <c r="G41" s="448" t="s">
        <v>358</v>
      </c>
      <c r="H41" s="362" t="s">
        <v>258</v>
      </c>
      <c r="I41" s="354">
        <v>0</v>
      </c>
      <c r="J41" s="354">
        <v>0</v>
      </c>
      <c r="K41" s="354">
        <v>0</v>
      </c>
      <c r="L41" s="451">
        <v>0</v>
      </c>
      <c r="M41" s="451">
        <v>0</v>
      </c>
      <c r="N41" s="451"/>
      <c r="O41" s="451"/>
      <c r="P41" s="451"/>
      <c r="Q41" s="397">
        <v>0</v>
      </c>
      <c r="R41" s="354">
        <v>0</v>
      </c>
    </row>
    <row r="42" spans="1:18" s="46" customFormat="1" ht="32.25" customHeight="1">
      <c r="A42" s="244"/>
      <c r="B42" s="244"/>
      <c r="C42" s="244"/>
      <c r="D42" s="244"/>
      <c r="E42" s="244">
        <v>225</v>
      </c>
      <c r="F42" s="353"/>
      <c r="G42" s="455" t="s">
        <v>393</v>
      </c>
      <c r="H42" s="362" t="s">
        <v>258</v>
      </c>
      <c r="I42" s="354">
        <v>9066</v>
      </c>
      <c r="J42" s="354">
        <v>8937</v>
      </c>
      <c r="K42" s="354">
        <f>J42/I42*100</f>
        <v>98.57710125744539</v>
      </c>
      <c r="L42" s="451">
        <v>40948</v>
      </c>
      <c r="M42" s="451">
        <v>40948</v>
      </c>
      <c r="N42" s="451"/>
      <c r="O42" s="451"/>
      <c r="P42" s="451"/>
      <c r="Q42" s="397">
        <v>100</v>
      </c>
      <c r="R42" s="354">
        <f>K42/Q42*100</f>
        <v>98.57710125744539</v>
      </c>
    </row>
    <row r="43" spans="1:18" s="46" customFormat="1" ht="15" customHeight="1">
      <c r="A43" s="244"/>
      <c r="B43" s="244"/>
      <c r="C43" s="244"/>
      <c r="D43" s="244"/>
      <c r="E43" s="244"/>
      <c r="F43" s="353"/>
      <c r="G43" s="455"/>
      <c r="H43" s="364"/>
      <c r="I43" s="354"/>
      <c r="J43" s="354"/>
      <c r="K43" s="354"/>
      <c r="L43" s="451"/>
      <c r="M43" s="451"/>
      <c r="N43" s="451"/>
      <c r="O43" s="451"/>
      <c r="P43" s="451"/>
      <c r="Q43" s="397"/>
      <c r="R43" s="354"/>
    </row>
    <row r="44" spans="1:18" s="46" customFormat="1" ht="15" customHeight="1">
      <c r="A44" s="366"/>
      <c r="B44" s="366"/>
      <c r="C44" s="366"/>
      <c r="D44" s="366"/>
      <c r="E44" s="366"/>
      <c r="F44" s="366"/>
      <c r="G44" s="457"/>
      <c r="H44" s="367"/>
      <c r="I44" s="458"/>
      <c r="J44" s="458"/>
      <c r="K44" s="458"/>
      <c r="L44" s="459"/>
      <c r="M44" s="459"/>
      <c r="N44" s="459"/>
      <c r="O44" s="459"/>
      <c r="P44" s="459"/>
      <c r="Q44" s="460"/>
      <c r="R44" s="458"/>
    </row>
    <row r="45" spans="2:3" ht="13.5">
      <c r="B45" s="26"/>
      <c r="C45" s="26"/>
    </row>
    <row r="46" spans="2:15" ht="13.5">
      <c r="B46" s="10"/>
      <c r="C46" s="10"/>
      <c r="L46" s="12"/>
      <c r="O46" s="11"/>
    </row>
    <row r="47" spans="2:15" ht="13.5">
      <c r="B47" s="13"/>
      <c r="C47" s="13"/>
      <c r="L47" s="15"/>
      <c r="O47" s="14"/>
    </row>
    <row r="49" spans="1:18" s="46" customFormat="1" ht="15" customHeight="1">
      <c r="A49" s="349"/>
      <c r="B49" s="350"/>
      <c r="C49" s="350"/>
      <c r="D49" s="350"/>
      <c r="E49" s="350"/>
      <c r="F49" s="350"/>
      <c r="G49" s="461"/>
      <c r="H49" s="352"/>
      <c r="I49" s="355"/>
      <c r="J49" s="355"/>
      <c r="K49" s="355"/>
      <c r="L49" s="462"/>
      <c r="M49" s="462"/>
      <c r="N49" s="462"/>
      <c r="O49" s="462"/>
      <c r="P49" s="462"/>
      <c r="Q49" s="355"/>
      <c r="R49" s="220"/>
    </row>
    <row r="50" spans="1:18" s="46" customFormat="1" ht="30.75" customHeight="1">
      <c r="A50" s="244"/>
      <c r="B50" s="351"/>
      <c r="C50" s="351"/>
      <c r="D50" s="351">
        <v>9</v>
      </c>
      <c r="E50" s="351"/>
      <c r="F50" s="353"/>
      <c r="G50" s="448" t="s">
        <v>312</v>
      </c>
      <c r="H50" s="362"/>
      <c r="I50" s="354"/>
      <c r="J50" s="354"/>
      <c r="K50" s="354"/>
      <c r="L50" s="454">
        <f>L51+L52+L53</f>
        <v>41170969.410000004</v>
      </c>
      <c r="M50" s="454">
        <f>M51+M52+M53</f>
        <v>34952215.38</v>
      </c>
      <c r="N50" s="451"/>
      <c r="O50" s="451"/>
      <c r="P50" s="451"/>
      <c r="Q50" s="397"/>
      <c r="R50" s="222"/>
    </row>
    <row r="51" spans="1:18" s="46" customFormat="1" ht="49.5" customHeight="1">
      <c r="A51" s="244"/>
      <c r="B51" s="363"/>
      <c r="C51" s="363"/>
      <c r="D51" s="363"/>
      <c r="E51" s="363">
        <v>227</v>
      </c>
      <c r="F51" s="364"/>
      <c r="G51" s="463" t="s">
        <v>394</v>
      </c>
      <c r="H51" s="362" t="s">
        <v>262</v>
      </c>
      <c r="I51" s="354">
        <v>0</v>
      </c>
      <c r="J51" s="354">
        <v>0</v>
      </c>
      <c r="K51" s="354">
        <v>0</v>
      </c>
      <c r="L51" s="451">
        <v>6156443.74</v>
      </c>
      <c r="M51" s="451">
        <v>0</v>
      </c>
      <c r="N51" s="451"/>
      <c r="O51" s="451"/>
      <c r="P51" s="451"/>
      <c r="Q51" s="397">
        <v>0</v>
      </c>
      <c r="R51" s="222">
        <v>0</v>
      </c>
    </row>
    <row r="52" spans="1:18" s="46" customFormat="1" ht="50.25" customHeight="1">
      <c r="A52" s="244"/>
      <c r="B52" s="363"/>
      <c r="C52" s="363"/>
      <c r="D52" s="363"/>
      <c r="E52" s="363">
        <v>228</v>
      </c>
      <c r="F52" s="364"/>
      <c r="G52" s="455" t="s">
        <v>359</v>
      </c>
      <c r="H52" s="362" t="s">
        <v>262</v>
      </c>
      <c r="I52" s="354">
        <v>2</v>
      </c>
      <c r="J52" s="354">
        <v>2</v>
      </c>
      <c r="K52" s="354">
        <v>100</v>
      </c>
      <c r="L52" s="451">
        <v>654659</v>
      </c>
      <c r="M52" s="451">
        <v>654659</v>
      </c>
      <c r="N52" s="451"/>
      <c r="O52" s="451"/>
      <c r="P52" s="451"/>
      <c r="Q52" s="397">
        <v>100</v>
      </c>
      <c r="R52" s="222">
        <v>100</v>
      </c>
    </row>
    <row r="53" spans="1:18" s="46" customFormat="1" ht="34.5" customHeight="1">
      <c r="A53" s="244"/>
      <c r="B53" s="363"/>
      <c r="C53" s="363"/>
      <c r="D53" s="363"/>
      <c r="E53" s="363">
        <v>230</v>
      </c>
      <c r="F53" s="364"/>
      <c r="G53" s="455" t="s">
        <v>360</v>
      </c>
      <c r="H53" s="362" t="s">
        <v>258</v>
      </c>
      <c r="I53" s="354">
        <v>16500</v>
      </c>
      <c r="J53" s="354">
        <v>16500</v>
      </c>
      <c r="K53" s="354">
        <v>100</v>
      </c>
      <c r="L53" s="451">
        <v>34359866.67</v>
      </c>
      <c r="M53" s="451">
        <v>34297556.38</v>
      </c>
      <c r="N53" s="451"/>
      <c r="O53" s="451"/>
      <c r="P53" s="451"/>
      <c r="Q53" s="397">
        <f>M53/L53*100</f>
        <v>99.81865386557392</v>
      </c>
      <c r="R53" s="222">
        <f>K53/Q53*100</f>
        <v>100.18167559609678</v>
      </c>
    </row>
    <row r="54" spans="1:18" s="46" customFormat="1" ht="18" customHeight="1">
      <c r="A54" s="244"/>
      <c r="B54" s="362"/>
      <c r="C54" s="363"/>
      <c r="D54" s="363"/>
      <c r="E54" s="363"/>
      <c r="F54" s="364"/>
      <c r="G54" s="448"/>
      <c r="H54" s="362"/>
      <c r="I54" s="354"/>
      <c r="J54" s="354"/>
      <c r="K54" s="354"/>
      <c r="L54" s="450"/>
      <c r="M54" s="450"/>
      <c r="N54" s="451"/>
      <c r="O54" s="451"/>
      <c r="P54" s="451"/>
      <c r="Q54" s="354"/>
      <c r="R54" s="222"/>
    </row>
    <row r="55" spans="1:18" s="46" customFormat="1" ht="19.5" customHeight="1">
      <c r="A55" s="244"/>
      <c r="B55" s="362"/>
      <c r="C55" s="362">
        <v>2</v>
      </c>
      <c r="D55" s="363"/>
      <c r="E55" s="363"/>
      <c r="F55" s="364"/>
      <c r="G55" s="448" t="s">
        <v>313</v>
      </c>
      <c r="H55" s="362"/>
      <c r="I55" s="449"/>
      <c r="J55" s="449"/>
      <c r="K55" s="354"/>
      <c r="L55" s="453">
        <v>0</v>
      </c>
      <c r="M55" s="453">
        <v>0</v>
      </c>
      <c r="N55" s="451"/>
      <c r="O55" s="451"/>
      <c r="P55" s="451"/>
      <c r="Q55" s="397"/>
      <c r="R55" s="222"/>
    </row>
    <row r="56" spans="1:18" s="46" customFormat="1" ht="21" customHeight="1">
      <c r="A56" s="244"/>
      <c r="B56" s="362"/>
      <c r="C56" s="362"/>
      <c r="D56" s="363">
        <v>6</v>
      </c>
      <c r="E56" s="363"/>
      <c r="F56" s="364"/>
      <c r="G56" s="448" t="s">
        <v>314</v>
      </c>
      <c r="H56" s="362"/>
      <c r="I56" s="449"/>
      <c r="J56" s="449"/>
      <c r="K56" s="354"/>
      <c r="L56" s="454">
        <v>0</v>
      </c>
      <c r="M56" s="454">
        <v>0</v>
      </c>
      <c r="N56" s="451"/>
      <c r="O56" s="451"/>
      <c r="P56" s="451"/>
      <c r="Q56" s="397"/>
      <c r="R56" s="222"/>
    </row>
    <row r="57" spans="1:18" s="46" customFormat="1" ht="26.25" customHeight="1">
      <c r="A57" s="244"/>
      <c r="B57" s="362"/>
      <c r="C57" s="362"/>
      <c r="D57" s="363"/>
      <c r="E57" s="363">
        <v>203</v>
      </c>
      <c r="F57" s="364"/>
      <c r="G57" s="455" t="s">
        <v>388</v>
      </c>
      <c r="H57" s="362" t="s">
        <v>772</v>
      </c>
      <c r="I57" s="354">
        <v>1333</v>
      </c>
      <c r="J57" s="354">
        <v>1290</v>
      </c>
      <c r="K57" s="354">
        <f>J57/I57*100</f>
        <v>96.7741935483871</v>
      </c>
      <c r="L57" s="451">
        <v>0</v>
      </c>
      <c r="M57" s="451">
        <v>0</v>
      </c>
      <c r="N57" s="451"/>
      <c r="O57" s="451"/>
      <c r="P57" s="451"/>
      <c r="Q57" s="397">
        <v>0</v>
      </c>
      <c r="R57" s="222">
        <v>0</v>
      </c>
    </row>
    <row r="58" spans="1:18" s="46" customFormat="1" ht="21" customHeight="1">
      <c r="A58" s="244"/>
      <c r="B58" s="362"/>
      <c r="C58" s="362">
        <v>3</v>
      </c>
      <c r="D58" s="363"/>
      <c r="E58" s="363"/>
      <c r="F58" s="364"/>
      <c r="G58" s="448" t="s">
        <v>298</v>
      </c>
      <c r="H58" s="362"/>
      <c r="I58" s="449"/>
      <c r="J58" s="449"/>
      <c r="K58" s="354"/>
      <c r="L58" s="453">
        <v>0</v>
      </c>
      <c r="M58" s="453">
        <v>0</v>
      </c>
      <c r="N58" s="451"/>
      <c r="O58" s="451"/>
      <c r="P58" s="451"/>
      <c r="Q58" s="397"/>
      <c r="R58" s="222"/>
    </row>
    <row r="59" spans="1:18" s="46" customFormat="1" ht="31.5" customHeight="1">
      <c r="A59" s="244"/>
      <c r="B59" s="362"/>
      <c r="C59" s="362"/>
      <c r="D59" s="363">
        <v>1</v>
      </c>
      <c r="E59" s="363"/>
      <c r="F59" s="364"/>
      <c r="G59" s="448" t="s">
        <v>389</v>
      </c>
      <c r="H59" s="362"/>
      <c r="I59" s="449"/>
      <c r="J59" s="449"/>
      <c r="K59" s="354"/>
      <c r="L59" s="454">
        <v>0</v>
      </c>
      <c r="M59" s="454">
        <v>0</v>
      </c>
      <c r="N59" s="451"/>
      <c r="O59" s="451"/>
      <c r="P59" s="451"/>
      <c r="Q59" s="397"/>
      <c r="R59" s="222"/>
    </row>
    <row r="60" spans="1:18" s="46" customFormat="1" ht="21.75" customHeight="1">
      <c r="A60" s="244"/>
      <c r="B60" s="362"/>
      <c r="C60" s="362"/>
      <c r="D60" s="362"/>
      <c r="E60" s="363">
        <v>205</v>
      </c>
      <c r="F60" s="363"/>
      <c r="G60" s="455" t="s">
        <v>390</v>
      </c>
      <c r="H60" s="362" t="s">
        <v>258</v>
      </c>
      <c r="I60" s="354">
        <v>1000</v>
      </c>
      <c r="J60" s="354">
        <v>985</v>
      </c>
      <c r="K60" s="354">
        <f>J60/I60*100</f>
        <v>98.5</v>
      </c>
      <c r="L60" s="464">
        <v>0</v>
      </c>
      <c r="M60" s="464">
        <v>0</v>
      </c>
      <c r="N60" s="451"/>
      <c r="O60" s="451"/>
      <c r="P60" s="451"/>
      <c r="Q60" s="397">
        <v>0</v>
      </c>
      <c r="R60" s="222">
        <v>0</v>
      </c>
    </row>
    <row r="61" spans="1:18" s="46" customFormat="1" ht="33" customHeight="1">
      <c r="A61" s="244"/>
      <c r="B61" s="362"/>
      <c r="C61" s="362">
        <v>4</v>
      </c>
      <c r="D61" s="362"/>
      <c r="E61" s="362"/>
      <c r="F61" s="364"/>
      <c r="G61" s="448" t="s">
        <v>361</v>
      </c>
      <c r="H61" s="362"/>
      <c r="I61" s="354"/>
      <c r="J61" s="354"/>
      <c r="K61" s="354"/>
      <c r="L61" s="453">
        <v>380550</v>
      </c>
      <c r="M61" s="453">
        <v>366750</v>
      </c>
      <c r="N61" s="451"/>
      <c r="O61" s="451"/>
      <c r="P61" s="451"/>
      <c r="Q61" s="397"/>
      <c r="R61" s="222"/>
    </row>
    <row r="62" spans="1:18" s="46" customFormat="1" ht="21" customHeight="1">
      <c r="A62" s="244"/>
      <c r="B62" s="362"/>
      <c r="C62" s="362"/>
      <c r="D62" s="362">
        <v>1</v>
      </c>
      <c r="E62" s="362"/>
      <c r="F62" s="364"/>
      <c r="G62" s="448" t="s">
        <v>395</v>
      </c>
      <c r="H62" s="364"/>
      <c r="I62" s="449"/>
      <c r="J62" s="449"/>
      <c r="K62" s="354"/>
      <c r="L62" s="454">
        <v>380550</v>
      </c>
      <c r="M62" s="454">
        <v>366750</v>
      </c>
      <c r="N62" s="451"/>
      <c r="O62" s="451"/>
      <c r="P62" s="451"/>
      <c r="Q62" s="397"/>
      <c r="R62" s="222"/>
    </row>
    <row r="63" spans="1:18" s="46" customFormat="1" ht="33.75" customHeight="1">
      <c r="A63" s="244"/>
      <c r="B63" s="362"/>
      <c r="C63" s="362"/>
      <c r="D63" s="362"/>
      <c r="E63" s="362">
        <v>210</v>
      </c>
      <c r="F63" s="364"/>
      <c r="G63" s="455" t="s">
        <v>362</v>
      </c>
      <c r="H63" s="362" t="s">
        <v>262</v>
      </c>
      <c r="I63" s="354">
        <v>0</v>
      </c>
      <c r="J63" s="354">
        <v>0</v>
      </c>
      <c r="K63" s="354">
        <v>0</v>
      </c>
      <c r="L63" s="451">
        <v>0</v>
      </c>
      <c r="M63" s="451">
        <v>0</v>
      </c>
      <c r="N63" s="451"/>
      <c r="O63" s="451"/>
      <c r="P63" s="451"/>
      <c r="Q63" s="397">
        <v>0</v>
      </c>
      <c r="R63" s="222">
        <v>0</v>
      </c>
    </row>
    <row r="64" spans="1:18" s="46" customFormat="1" ht="38.25" customHeight="1">
      <c r="A64" s="244"/>
      <c r="B64" s="362"/>
      <c r="C64" s="362"/>
      <c r="D64" s="362"/>
      <c r="E64" s="362">
        <v>211</v>
      </c>
      <c r="F64" s="364"/>
      <c r="G64" s="455" t="s">
        <v>396</v>
      </c>
      <c r="H64" s="362" t="s">
        <v>252</v>
      </c>
      <c r="I64" s="354">
        <v>644</v>
      </c>
      <c r="J64" s="354">
        <v>625</v>
      </c>
      <c r="K64" s="354">
        <f>J64/I64*100</f>
        <v>97.04968944099379</v>
      </c>
      <c r="L64" s="451">
        <v>380550</v>
      </c>
      <c r="M64" s="451">
        <v>366750</v>
      </c>
      <c r="N64" s="451"/>
      <c r="O64" s="451"/>
      <c r="P64" s="451"/>
      <c r="Q64" s="397">
        <f>M64/L64*100</f>
        <v>96.37366968860859</v>
      </c>
      <c r="R64" s="354">
        <f>K64/Q64*100</f>
        <v>100.70145689644224</v>
      </c>
    </row>
    <row r="65" spans="1:18" s="46" customFormat="1" ht="19.5" customHeight="1">
      <c r="A65" s="244"/>
      <c r="B65" s="362"/>
      <c r="C65" s="362"/>
      <c r="D65" s="362"/>
      <c r="E65" s="362"/>
      <c r="F65" s="364"/>
      <c r="G65" s="448"/>
      <c r="H65" s="362"/>
      <c r="I65" s="354"/>
      <c r="J65" s="354"/>
      <c r="K65" s="354"/>
      <c r="L65" s="450"/>
      <c r="M65" s="450"/>
      <c r="N65" s="451"/>
      <c r="O65" s="451"/>
      <c r="P65" s="451"/>
      <c r="Q65" s="397"/>
      <c r="R65" s="354"/>
    </row>
    <row r="66" spans="1:18" s="46" customFormat="1" ht="20.25" customHeight="1">
      <c r="A66" s="244"/>
      <c r="B66" s="362"/>
      <c r="C66" s="362">
        <v>5</v>
      </c>
      <c r="D66" s="362"/>
      <c r="E66" s="362"/>
      <c r="F66" s="364"/>
      <c r="G66" s="448" t="s">
        <v>299</v>
      </c>
      <c r="H66" s="362"/>
      <c r="I66" s="354"/>
      <c r="J66" s="354"/>
      <c r="K66" s="354"/>
      <c r="L66" s="453">
        <v>3324687.71</v>
      </c>
      <c r="M66" s="453">
        <v>3312198.46</v>
      </c>
      <c r="N66" s="451"/>
      <c r="O66" s="451"/>
      <c r="P66" s="451"/>
      <c r="Q66" s="397"/>
      <c r="R66" s="222"/>
    </row>
    <row r="67" spans="1:18" s="46" customFormat="1" ht="21" customHeight="1">
      <c r="A67" s="244"/>
      <c r="B67" s="362"/>
      <c r="C67" s="362"/>
      <c r="D67" s="362">
        <v>1</v>
      </c>
      <c r="E67" s="362"/>
      <c r="F67" s="364"/>
      <c r="G67" s="448" t="s">
        <v>316</v>
      </c>
      <c r="H67" s="362"/>
      <c r="I67" s="354"/>
      <c r="J67" s="354"/>
      <c r="K67" s="354"/>
      <c r="L67" s="454">
        <f>L68+L75</f>
        <v>3324687.71</v>
      </c>
      <c r="M67" s="454">
        <f>M68+M75</f>
        <v>3312198.46</v>
      </c>
      <c r="N67" s="451"/>
      <c r="O67" s="451"/>
      <c r="P67" s="451"/>
      <c r="Q67" s="397"/>
      <c r="R67" s="222"/>
    </row>
    <row r="68" spans="1:18" s="46" customFormat="1" ht="18.75" customHeight="1">
      <c r="A68" s="244"/>
      <c r="B68" s="362"/>
      <c r="C68" s="362"/>
      <c r="D68" s="362"/>
      <c r="E68" s="362">
        <v>216</v>
      </c>
      <c r="F68" s="364"/>
      <c r="G68" s="455" t="s">
        <v>363</v>
      </c>
      <c r="H68" s="362" t="s">
        <v>258</v>
      </c>
      <c r="I68" s="354">
        <v>34329</v>
      </c>
      <c r="J68" s="354">
        <v>34329</v>
      </c>
      <c r="K68" s="354">
        <f>J68/I68*100</f>
        <v>100</v>
      </c>
      <c r="L68" s="451">
        <v>2316600</v>
      </c>
      <c r="M68" s="451">
        <v>2316600</v>
      </c>
      <c r="N68" s="451"/>
      <c r="O68" s="451"/>
      <c r="P68" s="451"/>
      <c r="Q68" s="397">
        <v>100</v>
      </c>
      <c r="R68" s="222">
        <v>100</v>
      </c>
    </row>
    <row r="69" spans="1:18" s="46" customFormat="1" ht="15" customHeight="1">
      <c r="A69" s="366"/>
      <c r="B69" s="367"/>
      <c r="C69" s="367"/>
      <c r="D69" s="367"/>
      <c r="E69" s="367"/>
      <c r="F69" s="367"/>
      <c r="G69" s="457"/>
      <c r="H69" s="367"/>
      <c r="I69" s="458"/>
      <c r="J69" s="458"/>
      <c r="K69" s="458"/>
      <c r="L69" s="459"/>
      <c r="M69" s="459"/>
      <c r="N69" s="459"/>
      <c r="O69" s="459"/>
      <c r="P69" s="459"/>
      <c r="Q69" s="460"/>
      <c r="R69" s="225"/>
    </row>
    <row r="70" spans="2:3" ht="13.5">
      <c r="B70" s="26"/>
      <c r="C70" s="26"/>
    </row>
    <row r="71" spans="2:15" ht="13.5">
      <c r="B71" s="10"/>
      <c r="C71" s="10"/>
      <c r="L71" s="12"/>
      <c r="O71" s="11"/>
    </row>
    <row r="72" spans="2:15" ht="13.5">
      <c r="B72" s="13"/>
      <c r="C72" s="13"/>
      <c r="L72" s="15"/>
      <c r="O72" s="14"/>
    </row>
    <row r="74" spans="1:18" s="46" customFormat="1" ht="15" customHeight="1">
      <c r="A74" s="166"/>
      <c r="B74" s="167"/>
      <c r="C74" s="167"/>
      <c r="D74" s="167"/>
      <c r="E74" s="167"/>
      <c r="F74" s="167"/>
      <c r="G74" s="168"/>
      <c r="H74" s="169"/>
      <c r="I74" s="220"/>
      <c r="J74" s="220"/>
      <c r="K74" s="220"/>
      <c r="L74" s="221"/>
      <c r="M74" s="221"/>
      <c r="N74" s="221"/>
      <c r="O74" s="221"/>
      <c r="P74" s="221"/>
      <c r="Q74" s="220"/>
      <c r="R74" s="220"/>
    </row>
    <row r="75" spans="1:18" s="46" customFormat="1" ht="48.75" customHeight="1">
      <c r="A75" s="244"/>
      <c r="B75" s="351"/>
      <c r="C75" s="351"/>
      <c r="D75" s="351"/>
      <c r="E75" s="351">
        <v>218</v>
      </c>
      <c r="F75" s="353"/>
      <c r="G75" s="455" t="s">
        <v>364</v>
      </c>
      <c r="H75" s="244" t="s">
        <v>262</v>
      </c>
      <c r="I75" s="354">
        <v>22</v>
      </c>
      <c r="J75" s="354">
        <v>23</v>
      </c>
      <c r="K75" s="354">
        <f>J75/I75*100</f>
        <v>104.54545454545455</v>
      </c>
      <c r="L75" s="451">
        <v>1008087.71</v>
      </c>
      <c r="M75" s="451">
        <v>995598.46</v>
      </c>
      <c r="N75" s="451"/>
      <c r="O75" s="451"/>
      <c r="P75" s="451"/>
      <c r="Q75" s="397">
        <f>M75/L75*100</f>
        <v>98.76109490512486</v>
      </c>
      <c r="R75" s="354">
        <f>K75/Q75*100</f>
        <v>105.85692133717882</v>
      </c>
    </row>
    <row r="76" spans="1:18" s="46" customFormat="1" ht="18" customHeight="1">
      <c r="A76" s="244"/>
      <c r="B76" s="351"/>
      <c r="C76" s="351"/>
      <c r="D76" s="351"/>
      <c r="E76" s="351"/>
      <c r="F76" s="353"/>
      <c r="G76" s="465"/>
      <c r="H76" s="244"/>
      <c r="I76" s="354"/>
      <c r="J76" s="354"/>
      <c r="K76" s="354"/>
      <c r="L76" s="450"/>
      <c r="M76" s="450"/>
      <c r="N76" s="451"/>
      <c r="O76" s="451"/>
      <c r="P76" s="451"/>
      <c r="Q76" s="397"/>
      <c r="R76" s="354"/>
    </row>
    <row r="77" spans="1:18" s="46" customFormat="1" ht="32.25" customHeight="1">
      <c r="A77" s="244"/>
      <c r="B77" s="351"/>
      <c r="C77" s="351">
        <v>4</v>
      </c>
      <c r="D77" s="351"/>
      <c r="E77" s="351"/>
      <c r="F77" s="353"/>
      <c r="G77" s="448" t="s">
        <v>315</v>
      </c>
      <c r="H77" s="350"/>
      <c r="I77" s="354"/>
      <c r="J77" s="354"/>
      <c r="K77" s="354"/>
      <c r="L77" s="453">
        <v>42283353.65</v>
      </c>
      <c r="M77" s="453">
        <v>41939525.22</v>
      </c>
      <c r="N77" s="451"/>
      <c r="O77" s="451"/>
      <c r="P77" s="451"/>
      <c r="Q77" s="397"/>
      <c r="R77" s="354"/>
    </row>
    <row r="78" spans="1:18" s="46" customFormat="1" ht="16.5" customHeight="1">
      <c r="A78" s="244"/>
      <c r="B78" s="244"/>
      <c r="C78" s="351"/>
      <c r="D78" s="351">
        <v>2</v>
      </c>
      <c r="E78" s="351"/>
      <c r="F78" s="353"/>
      <c r="G78" s="448" t="s">
        <v>317</v>
      </c>
      <c r="H78" s="350"/>
      <c r="I78" s="449"/>
      <c r="J78" s="449"/>
      <c r="K78" s="354"/>
      <c r="L78" s="454">
        <f>L79+L80+L81</f>
        <v>42283353.65</v>
      </c>
      <c r="M78" s="454">
        <f>M79+M80+M81</f>
        <v>41939525.22</v>
      </c>
      <c r="N78" s="451"/>
      <c r="O78" s="451"/>
      <c r="P78" s="451"/>
      <c r="Q78" s="354"/>
      <c r="R78" s="354"/>
    </row>
    <row r="79" spans="1:18" s="46" customFormat="1" ht="34.5" customHeight="1">
      <c r="A79" s="244"/>
      <c r="B79" s="244"/>
      <c r="C79" s="244"/>
      <c r="D79" s="351"/>
      <c r="E79" s="351">
        <v>213</v>
      </c>
      <c r="F79" s="353"/>
      <c r="G79" s="455" t="s">
        <v>365</v>
      </c>
      <c r="H79" s="362" t="s">
        <v>262</v>
      </c>
      <c r="I79" s="354">
        <v>1</v>
      </c>
      <c r="J79" s="354">
        <v>0</v>
      </c>
      <c r="K79" s="354">
        <v>0</v>
      </c>
      <c r="L79" s="451">
        <v>34604334.78</v>
      </c>
      <c r="M79" s="451">
        <v>34591239.16</v>
      </c>
      <c r="N79" s="451"/>
      <c r="O79" s="451"/>
      <c r="P79" s="451"/>
      <c r="Q79" s="397">
        <f>M79/L79*100</f>
        <v>99.96215612846407</v>
      </c>
      <c r="R79" s="354">
        <v>0</v>
      </c>
    </row>
    <row r="80" spans="1:18" s="46" customFormat="1" ht="46.5" customHeight="1">
      <c r="A80" s="244"/>
      <c r="B80" s="244"/>
      <c r="C80" s="244"/>
      <c r="D80" s="351"/>
      <c r="E80" s="351">
        <v>214</v>
      </c>
      <c r="F80" s="353"/>
      <c r="G80" s="455" t="s">
        <v>366</v>
      </c>
      <c r="H80" s="362" t="s">
        <v>262</v>
      </c>
      <c r="I80" s="354">
        <v>0</v>
      </c>
      <c r="J80" s="354">
        <v>0</v>
      </c>
      <c r="K80" s="354">
        <v>0</v>
      </c>
      <c r="L80" s="451">
        <v>0</v>
      </c>
      <c r="M80" s="451">
        <v>0</v>
      </c>
      <c r="N80" s="451"/>
      <c r="O80" s="451"/>
      <c r="P80" s="451"/>
      <c r="Q80" s="397">
        <v>0</v>
      </c>
      <c r="R80" s="354">
        <v>0</v>
      </c>
    </row>
    <row r="81" spans="1:18" s="46" customFormat="1" ht="30.75" customHeight="1">
      <c r="A81" s="244"/>
      <c r="B81" s="244"/>
      <c r="C81" s="244"/>
      <c r="D81" s="351"/>
      <c r="E81" s="351">
        <v>215</v>
      </c>
      <c r="F81" s="353"/>
      <c r="G81" s="455" t="s">
        <v>367</v>
      </c>
      <c r="H81" s="362" t="s">
        <v>252</v>
      </c>
      <c r="I81" s="354">
        <v>1566</v>
      </c>
      <c r="J81" s="354">
        <v>1625</v>
      </c>
      <c r="K81" s="354">
        <f>J81/I81*100</f>
        <v>103.7675606641124</v>
      </c>
      <c r="L81" s="451">
        <v>7679018.87</v>
      </c>
      <c r="M81" s="451">
        <v>7348286.06</v>
      </c>
      <c r="N81" s="451"/>
      <c r="O81" s="451"/>
      <c r="P81" s="451"/>
      <c r="Q81" s="397">
        <f>M81/L81*100</f>
        <v>95.69303298248047</v>
      </c>
      <c r="R81" s="354">
        <f>K81/Q81*100</f>
        <v>108.43794728829445</v>
      </c>
    </row>
    <row r="82" spans="1:18" s="46" customFormat="1" ht="31.5" customHeight="1">
      <c r="A82" s="244"/>
      <c r="B82" s="244"/>
      <c r="C82" s="244"/>
      <c r="D82" s="351"/>
      <c r="E82" s="351"/>
      <c r="F82" s="353"/>
      <c r="G82" s="448"/>
      <c r="H82" s="362"/>
      <c r="I82" s="449"/>
      <c r="J82" s="449"/>
      <c r="K82" s="354"/>
      <c r="L82" s="450"/>
      <c r="M82" s="450"/>
      <c r="N82" s="451"/>
      <c r="O82" s="451"/>
      <c r="P82" s="451"/>
      <c r="Q82" s="397"/>
      <c r="R82" s="354"/>
    </row>
    <row r="83" spans="1:18" s="46" customFormat="1" ht="17.25" customHeight="1">
      <c r="A83" s="244"/>
      <c r="B83" s="244">
        <v>3</v>
      </c>
      <c r="C83" s="244"/>
      <c r="D83" s="351"/>
      <c r="E83" s="351"/>
      <c r="F83" s="353"/>
      <c r="G83" s="448" t="s">
        <v>304</v>
      </c>
      <c r="H83" s="362"/>
      <c r="I83" s="354"/>
      <c r="J83" s="354"/>
      <c r="K83" s="354"/>
      <c r="L83" s="453">
        <f>L86+L113+L116</f>
        <v>22671158.88</v>
      </c>
      <c r="M83" s="453">
        <f>M86+M113+M116</f>
        <v>22644753.62</v>
      </c>
      <c r="N83" s="451"/>
      <c r="O83" s="451"/>
      <c r="P83" s="451"/>
      <c r="Q83" s="397"/>
      <c r="R83" s="354"/>
    </row>
    <row r="84" spans="1:18" s="46" customFormat="1" ht="32.25" customHeight="1">
      <c r="A84" s="244"/>
      <c r="B84" s="244"/>
      <c r="C84" s="244">
        <v>1</v>
      </c>
      <c r="D84" s="351"/>
      <c r="E84" s="351"/>
      <c r="F84" s="353"/>
      <c r="G84" s="448" t="s">
        <v>325</v>
      </c>
      <c r="H84" s="362"/>
      <c r="I84" s="449"/>
      <c r="J84" s="449"/>
      <c r="K84" s="354"/>
      <c r="L84" s="453">
        <v>0</v>
      </c>
      <c r="M84" s="453">
        <v>0</v>
      </c>
      <c r="N84" s="451"/>
      <c r="O84" s="451"/>
      <c r="P84" s="451"/>
      <c r="Q84" s="397"/>
      <c r="R84" s="354"/>
    </row>
    <row r="85" spans="1:18" s="46" customFormat="1" ht="21" customHeight="1">
      <c r="A85" s="244"/>
      <c r="B85" s="244"/>
      <c r="C85" s="244"/>
      <c r="D85" s="351">
        <v>2</v>
      </c>
      <c r="E85" s="351"/>
      <c r="F85" s="353"/>
      <c r="G85" s="448" t="s">
        <v>397</v>
      </c>
      <c r="H85" s="362"/>
      <c r="I85" s="449"/>
      <c r="J85" s="449"/>
      <c r="K85" s="354"/>
      <c r="L85" s="454">
        <v>0</v>
      </c>
      <c r="M85" s="454">
        <v>0</v>
      </c>
      <c r="N85" s="451"/>
      <c r="O85" s="451"/>
      <c r="P85" s="451"/>
      <c r="Q85" s="397"/>
      <c r="R85" s="354"/>
    </row>
    <row r="86" spans="1:18" s="46" customFormat="1" ht="25.5" customHeight="1">
      <c r="A86" s="244"/>
      <c r="B86" s="244"/>
      <c r="C86" s="244"/>
      <c r="D86" s="351"/>
      <c r="E86" s="351">
        <v>232</v>
      </c>
      <c r="F86" s="353"/>
      <c r="G86" s="455" t="s">
        <v>398</v>
      </c>
      <c r="H86" s="362" t="s">
        <v>258</v>
      </c>
      <c r="I86" s="354">
        <v>13062</v>
      </c>
      <c r="J86" s="354">
        <v>12967</v>
      </c>
      <c r="K86" s="354">
        <f>J86/I86*100</f>
        <v>99.27269943347113</v>
      </c>
      <c r="L86" s="451">
        <v>0</v>
      </c>
      <c r="M86" s="451">
        <v>0</v>
      </c>
      <c r="N86" s="451"/>
      <c r="O86" s="451"/>
      <c r="P86" s="451"/>
      <c r="Q86" s="397">
        <v>0</v>
      </c>
      <c r="R86" s="354">
        <v>0</v>
      </c>
    </row>
    <row r="87" spans="1:18" s="46" customFormat="1" ht="19.5" customHeight="1">
      <c r="A87" s="244">
        <v>2</v>
      </c>
      <c r="B87" s="244"/>
      <c r="C87" s="244"/>
      <c r="D87" s="244"/>
      <c r="E87" s="244"/>
      <c r="F87" s="353"/>
      <c r="G87" s="448" t="s">
        <v>293</v>
      </c>
      <c r="H87" s="362"/>
      <c r="I87" s="354"/>
      <c r="J87" s="354"/>
      <c r="K87" s="354"/>
      <c r="L87" s="450">
        <f>L92+L93+L94+L102</f>
        <v>50089892.45999999</v>
      </c>
      <c r="M87" s="450">
        <f>M92+M93+M94+M102</f>
        <v>50072701.19</v>
      </c>
      <c r="N87" s="451"/>
      <c r="O87" s="451"/>
      <c r="P87" s="451"/>
      <c r="Q87" s="397"/>
      <c r="R87" s="354"/>
    </row>
    <row r="88" spans="1:18" s="46" customFormat="1" ht="18.75" customHeight="1">
      <c r="A88" s="244"/>
      <c r="B88" s="244"/>
      <c r="C88" s="244"/>
      <c r="D88" s="244"/>
      <c r="E88" s="244"/>
      <c r="F88" s="353"/>
      <c r="G88" s="448"/>
      <c r="H88" s="362"/>
      <c r="I88" s="354"/>
      <c r="J88" s="354"/>
      <c r="K88" s="354"/>
      <c r="L88" s="450"/>
      <c r="M88" s="450"/>
      <c r="N88" s="451"/>
      <c r="O88" s="451"/>
      <c r="P88" s="451"/>
      <c r="Q88" s="397"/>
      <c r="R88" s="354"/>
    </row>
    <row r="89" spans="1:18" s="46" customFormat="1" ht="17.25" customHeight="1">
      <c r="A89" s="244"/>
      <c r="B89" s="244">
        <v>1</v>
      </c>
      <c r="C89" s="244"/>
      <c r="D89" s="244"/>
      <c r="E89" s="244"/>
      <c r="F89" s="353"/>
      <c r="G89" s="448" t="s">
        <v>302</v>
      </c>
      <c r="H89" s="362"/>
      <c r="I89" s="354"/>
      <c r="J89" s="354"/>
      <c r="K89" s="354"/>
      <c r="L89" s="450"/>
      <c r="M89" s="450"/>
      <c r="N89" s="451"/>
      <c r="O89" s="451"/>
      <c r="P89" s="451"/>
      <c r="Q89" s="397"/>
      <c r="R89" s="354"/>
    </row>
    <row r="90" spans="1:18" s="46" customFormat="1" ht="33" customHeight="1">
      <c r="A90" s="244"/>
      <c r="B90" s="244"/>
      <c r="C90" s="244">
        <v>7</v>
      </c>
      <c r="D90" s="244"/>
      <c r="E90" s="244"/>
      <c r="F90" s="353"/>
      <c r="G90" s="448" t="s">
        <v>399</v>
      </c>
      <c r="H90" s="364"/>
      <c r="I90" s="449"/>
      <c r="J90" s="449"/>
      <c r="K90" s="354"/>
      <c r="L90" s="453">
        <f>L91+L101</f>
        <v>50089892.45999999</v>
      </c>
      <c r="M90" s="453">
        <f>M91+M101</f>
        <v>50072701.19</v>
      </c>
      <c r="N90" s="451"/>
      <c r="O90" s="451"/>
      <c r="P90" s="451"/>
      <c r="Q90" s="397"/>
      <c r="R90" s="354"/>
    </row>
    <row r="91" spans="1:18" s="46" customFormat="1" ht="19.5" customHeight="1">
      <c r="A91" s="244"/>
      <c r="B91" s="244"/>
      <c r="C91" s="244"/>
      <c r="D91" s="244">
        <v>1</v>
      </c>
      <c r="E91" s="244"/>
      <c r="F91" s="353"/>
      <c r="G91" s="448" t="s">
        <v>253</v>
      </c>
      <c r="H91" s="362"/>
      <c r="I91" s="354"/>
      <c r="J91" s="354"/>
      <c r="K91" s="354"/>
      <c r="L91" s="454">
        <v>27624902.72</v>
      </c>
      <c r="M91" s="454">
        <v>27624902.72</v>
      </c>
      <c r="N91" s="451"/>
      <c r="O91" s="451"/>
      <c r="P91" s="451"/>
      <c r="Q91" s="397"/>
      <c r="R91" s="354"/>
    </row>
    <row r="92" spans="1:18" s="46" customFormat="1" ht="21.75" customHeight="1">
      <c r="A92" s="244"/>
      <c r="B92" s="244"/>
      <c r="C92" s="244"/>
      <c r="D92" s="244"/>
      <c r="E92" s="244">
        <v>201</v>
      </c>
      <c r="F92" s="353"/>
      <c r="G92" s="455" t="s">
        <v>404</v>
      </c>
      <c r="H92" s="362" t="s">
        <v>252</v>
      </c>
      <c r="I92" s="354">
        <v>1</v>
      </c>
      <c r="J92" s="354">
        <v>1</v>
      </c>
      <c r="K92" s="354">
        <v>100</v>
      </c>
      <c r="L92" s="451">
        <v>0</v>
      </c>
      <c r="M92" s="451">
        <v>0</v>
      </c>
      <c r="N92" s="451"/>
      <c r="O92" s="451"/>
      <c r="P92" s="451"/>
      <c r="Q92" s="397">
        <v>0</v>
      </c>
      <c r="R92" s="354">
        <v>0</v>
      </c>
    </row>
    <row r="93" spans="1:18" s="46" customFormat="1" ht="33.75" customHeight="1">
      <c r="A93" s="244"/>
      <c r="B93" s="244"/>
      <c r="C93" s="244"/>
      <c r="D93" s="244"/>
      <c r="E93" s="244">
        <v>202</v>
      </c>
      <c r="F93" s="353"/>
      <c r="G93" s="455" t="s">
        <v>577</v>
      </c>
      <c r="H93" s="362" t="s">
        <v>253</v>
      </c>
      <c r="I93" s="354">
        <v>400</v>
      </c>
      <c r="J93" s="354">
        <v>400</v>
      </c>
      <c r="K93" s="354">
        <v>100</v>
      </c>
      <c r="L93" s="451">
        <v>0</v>
      </c>
      <c r="M93" s="451">
        <v>0</v>
      </c>
      <c r="N93" s="451"/>
      <c r="O93" s="451"/>
      <c r="P93" s="451"/>
      <c r="Q93" s="397">
        <v>0</v>
      </c>
      <c r="R93" s="354">
        <v>0</v>
      </c>
    </row>
    <row r="94" spans="1:18" s="46" customFormat="1" ht="33.75" customHeight="1">
      <c r="A94" s="244"/>
      <c r="B94" s="244"/>
      <c r="C94" s="244"/>
      <c r="D94" s="244"/>
      <c r="E94" s="244">
        <v>203</v>
      </c>
      <c r="F94" s="353"/>
      <c r="G94" s="455" t="s">
        <v>405</v>
      </c>
      <c r="H94" s="362" t="s">
        <v>253</v>
      </c>
      <c r="I94" s="354">
        <v>248</v>
      </c>
      <c r="J94" s="354">
        <v>248</v>
      </c>
      <c r="K94" s="354">
        <v>100</v>
      </c>
      <c r="L94" s="451">
        <v>27624902.72</v>
      </c>
      <c r="M94" s="451">
        <v>27624902.72</v>
      </c>
      <c r="N94" s="451"/>
      <c r="O94" s="451"/>
      <c r="P94" s="451"/>
      <c r="Q94" s="397">
        <v>100</v>
      </c>
      <c r="R94" s="354">
        <v>100</v>
      </c>
    </row>
    <row r="95" spans="1:18" s="46" customFormat="1" ht="20.25" customHeight="1">
      <c r="A95" s="244"/>
      <c r="B95" s="244"/>
      <c r="C95" s="244"/>
      <c r="D95" s="244"/>
      <c r="E95" s="244"/>
      <c r="F95" s="353"/>
      <c r="G95" s="448"/>
      <c r="H95" s="364"/>
      <c r="I95" s="449"/>
      <c r="J95" s="449"/>
      <c r="K95" s="354"/>
      <c r="L95" s="454"/>
      <c r="M95" s="454"/>
      <c r="N95" s="451"/>
      <c r="O95" s="451"/>
      <c r="P95" s="451"/>
      <c r="Q95" s="397"/>
      <c r="R95" s="354"/>
    </row>
    <row r="96" spans="1:18" s="46" customFormat="1" ht="15" customHeight="1">
      <c r="A96" s="173"/>
      <c r="B96" s="173"/>
      <c r="C96" s="173"/>
      <c r="D96" s="173"/>
      <c r="E96" s="173"/>
      <c r="F96" s="173"/>
      <c r="G96" s="361"/>
      <c r="H96" s="173"/>
      <c r="I96" s="225"/>
      <c r="J96" s="225"/>
      <c r="K96" s="225"/>
      <c r="L96" s="226"/>
      <c r="M96" s="226"/>
      <c r="N96" s="226"/>
      <c r="O96" s="226"/>
      <c r="P96" s="226"/>
      <c r="Q96" s="229"/>
      <c r="R96" s="225"/>
    </row>
    <row r="97" spans="2:3" ht="13.5">
      <c r="B97" s="26"/>
      <c r="C97" s="26"/>
    </row>
    <row r="98" spans="2:15" ht="13.5">
      <c r="B98" s="10"/>
      <c r="C98" s="10"/>
      <c r="L98" s="12"/>
      <c r="O98" s="11"/>
    </row>
    <row r="99" spans="1:18" ht="15">
      <c r="A99" s="353"/>
      <c r="B99" s="353"/>
      <c r="C99" s="353"/>
      <c r="D99" s="353"/>
      <c r="E99" s="353"/>
      <c r="F99" s="353"/>
      <c r="G99" s="466"/>
      <c r="H99" s="353"/>
      <c r="I99" s="452"/>
      <c r="J99" s="452"/>
      <c r="K99" s="452"/>
      <c r="L99" s="467"/>
      <c r="M99" s="467"/>
      <c r="N99" s="467"/>
      <c r="O99" s="467"/>
      <c r="P99" s="467"/>
      <c r="Q99" s="452"/>
      <c r="R99" s="452"/>
    </row>
    <row r="100" spans="1:18" ht="18">
      <c r="A100" s="353"/>
      <c r="B100" s="353"/>
      <c r="C100" s="353"/>
      <c r="D100" s="353"/>
      <c r="E100" s="353"/>
      <c r="F100" s="353"/>
      <c r="G100" s="448"/>
      <c r="H100" s="353"/>
      <c r="I100" s="452"/>
      <c r="J100" s="452"/>
      <c r="K100" s="452"/>
      <c r="L100" s="468"/>
      <c r="M100" s="468"/>
      <c r="N100" s="467"/>
      <c r="O100" s="467"/>
      <c r="P100" s="467"/>
      <c r="Q100" s="452"/>
      <c r="R100" s="452"/>
    </row>
    <row r="101" spans="1:18" ht="21.75" customHeight="1">
      <c r="A101" s="353"/>
      <c r="B101" s="244"/>
      <c r="C101" s="353"/>
      <c r="D101" s="244">
        <v>2</v>
      </c>
      <c r="E101" s="353"/>
      <c r="F101" s="353"/>
      <c r="G101" s="448" t="s">
        <v>297</v>
      </c>
      <c r="H101" s="353"/>
      <c r="I101" s="452"/>
      <c r="J101" s="452"/>
      <c r="K101" s="452"/>
      <c r="L101" s="469">
        <v>22464989.74</v>
      </c>
      <c r="M101" s="469">
        <v>22447798.47</v>
      </c>
      <c r="N101" s="467"/>
      <c r="O101" s="467"/>
      <c r="P101" s="467"/>
      <c r="Q101" s="452"/>
      <c r="R101" s="452"/>
    </row>
    <row r="102" spans="1:18" s="46" customFormat="1" ht="32.25" customHeight="1">
      <c r="A102" s="244"/>
      <c r="B102" s="244"/>
      <c r="C102" s="244"/>
      <c r="D102" s="244"/>
      <c r="E102" s="244">
        <v>204</v>
      </c>
      <c r="F102" s="244"/>
      <c r="G102" s="455" t="s">
        <v>368</v>
      </c>
      <c r="H102" s="244" t="s">
        <v>818</v>
      </c>
      <c r="I102" s="355">
        <v>1</v>
      </c>
      <c r="J102" s="355">
        <v>1</v>
      </c>
      <c r="K102" s="355">
        <v>100</v>
      </c>
      <c r="L102" s="470">
        <v>22464989.74</v>
      </c>
      <c r="M102" s="470">
        <v>22447798.47</v>
      </c>
      <c r="N102" s="462"/>
      <c r="O102" s="462"/>
      <c r="P102" s="462"/>
      <c r="Q102" s="355">
        <f>M102/L102*100</f>
        <v>99.92347528221039</v>
      </c>
      <c r="R102" s="355">
        <f>K102/Q102*100</f>
        <v>100.07658332296138</v>
      </c>
    </row>
    <row r="103" spans="1:18" s="46" customFormat="1" ht="31.5" customHeight="1">
      <c r="A103" s="244">
        <v>3</v>
      </c>
      <c r="B103" s="351"/>
      <c r="C103" s="351"/>
      <c r="D103" s="351"/>
      <c r="E103" s="351"/>
      <c r="F103" s="244"/>
      <c r="G103" s="448" t="s">
        <v>296</v>
      </c>
      <c r="H103" s="350"/>
      <c r="I103" s="354"/>
      <c r="J103" s="354"/>
      <c r="K103" s="354"/>
      <c r="L103" s="450">
        <f>L108+L113+L116</f>
        <v>22671158.88</v>
      </c>
      <c r="M103" s="450">
        <f>M108+M113+M116</f>
        <v>22644753.62</v>
      </c>
      <c r="N103" s="451"/>
      <c r="O103" s="451"/>
      <c r="P103" s="451"/>
      <c r="Q103" s="452"/>
      <c r="R103" s="449"/>
    </row>
    <row r="104" spans="1:18" s="46" customFormat="1" ht="18" customHeight="1">
      <c r="A104" s="244"/>
      <c r="B104" s="351"/>
      <c r="C104" s="351"/>
      <c r="D104" s="351"/>
      <c r="E104" s="351"/>
      <c r="F104" s="244"/>
      <c r="G104" s="448"/>
      <c r="H104" s="362"/>
      <c r="I104" s="354"/>
      <c r="J104" s="354"/>
      <c r="K104" s="354"/>
      <c r="L104" s="450"/>
      <c r="M104" s="450"/>
      <c r="N104" s="451"/>
      <c r="O104" s="451"/>
      <c r="P104" s="451"/>
      <c r="Q104" s="397"/>
      <c r="R104" s="354"/>
    </row>
    <row r="105" spans="1:18" s="46" customFormat="1" ht="18.75" customHeight="1">
      <c r="A105" s="244"/>
      <c r="B105" s="351">
        <v>2</v>
      </c>
      <c r="C105" s="351"/>
      <c r="D105" s="351"/>
      <c r="E105" s="351"/>
      <c r="F105" s="244"/>
      <c r="G105" s="448" t="s">
        <v>303</v>
      </c>
      <c r="H105" s="362"/>
      <c r="I105" s="354"/>
      <c r="J105" s="354"/>
      <c r="K105" s="354"/>
      <c r="L105" s="454"/>
      <c r="M105" s="454"/>
      <c r="N105" s="451"/>
      <c r="O105" s="451"/>
      <c r="P105" s="451"/>
      <c r="Q105" s="397"/>
      <c r="R105" s="354"/>
    </row>
    <row r="106" spans="1:18" s="46" customFormat="1" ht="18.75" customHeight="1">
      <c r="A106" s="244"/>
      <c r="B106" s="351"/>
      <c r="C106" s="351">
        <v>1</v>
      </c>
      <c r="D106" s="351"/>
      <c r="E106" s="351"/>
      <c r="F106" s="244"/>
      <c r="G106" s="448" t="s">
        <v>318</v>
      </c>
      <c r="H106" s="362"/>
      <c r="I106" s="354"/>
      <c r="J106" s="354"/>
      <c r="K106" s="354"/>
      <c r="L106" s="453">
        <v>0</v>
      </c>
      <c r="M106" s="453">
        <v>0</v>
      </c>
      <c r="N106" s="451"/>
      <c r="O106" s="451"/>
      <c r="P106" s="451"/>
      <c r="Q106" s="397"/>
      <c r="R106" s="354"/>
    </row>
    <row r="107" spans="1:18" s="46" customFormat="1" ht="16.5" customHeight="1">
      <c r="A107" s="244"/>
      <c r="B107" s="244"/>
      <c r="C107" s="244"/>
      <c r="D107" s="351">
        <v>6</v>
      </c>
      <c r="E107" s="351"/>
      <c r="F107" s="244"/>
      <c r="G107" s="448" t="s">
        <v>323</v>
      </c>
      <c r="H107" s="362"/>
      <c r="I107" s="354"/>
      <c r="J107" s="354"/>
      <c r="K107" s="354"/>
      <c r="L107" s="454">
        <v>0</v>
      </c>
      <c r="M107" s="454">
        <v>0</v>
      </c>
      <c r="N107" s="451"/>
      <c r="O107" s="451"/>
      <c r="P107" s="451"/>
      <c r="Q107" s="397"/>
      <c r="R107" s="354"/>
    </row>
    <row r="108" spans="1:18" s="46" customFormat="1" ht="23.25" customHeight="1">
      <c r="A108" s="244"/>
      <c r="B108" s="244"/>
      <c r="C108" s="244"/>
      <c r="D108" s="351"/>
      <c r="E108" s="351">
        <v>203</v>
      </c>
      <c r="F108" s="244"/>
      <c r="G108" s="455" t="s">
        <v>406</v>
      </c>
      <c r="H108" s="362" t="s">
        <v>258</v>
      </c>
      <c r="I108" s="354">
        <v>72</v>
      </c>
      <c r="J108" s="354">
        <v>72</v>
      </c>
      <c r="K108" s="354">
        <v>100</v>
      </c>
      <c r="L108" s="451">
        <v>0</v>
      </c>
      <c r="M108" s="451">
        <v>0</v>
      </c>
      <c r="N108" s="451"/>
      <c r="O108" s="451"/>
      <c r="P108" s="451"/>
      <c r="Q108" s="397">
        <v>0</v>
      </c>
      <c r="R108" s="354">
        <v>0</v>
      </c>
    </row>
    <row r="109" spans="1:18" s="46" customFormat="1" ht="20.25" customHeight="1">
      <c r="A109" s="244"/>
      <c r="B109" s="244"/>
      <c r="C109" s="244"/>
      <c r="D109" s="351"/>
      <c r="E109" s="351"/>
      <c r="F109" s="244"/>
      <c r="G109" s="448"/>
      <c r="H109" s="362"/>
      <c r="I109" s="354"/>
      <c r="J109" s="354"/>
      <c r="K109" s="354"/>
      <c r="L109" s="450"/>
      <c r="M109" s="450"/>
      <c r="N109" s="451"/>
      <c r="O109" s="451"/>
      <c r="P109" s="451"/>
      <c r="Q109" s="397"/>
      <c r="R109" s="354"/>
    </row>
    <row r="110" spans="1:18" s="46" customFormat="1" ht="20.25" customHeight="1">
      <c r="A110" s="244"/>
      <c r="B110" s="244">
        <v>3</v>
      </c>
      <c r="C110" s="244"/>
      <c r="D110" s="244"/>
      <c r="E110" s="244"/>
      <c r="F110" s="351"/>
      <c r="G110" s="448" t="s">
        <v>369</v>
      </c>
      <c r="H110" s="363"/>
      <c r="I110" s="355"/>
      <c r="J110" s="355"/>
      <c r="K110" s="355"/>
      <c r="L110" s="471"/>
      <c r="M110" s="471"/>
      <c r="N110" s="462"/>
      <c r="O110" s="462"/>
      <c r="P110" s="462"/>
      <c r="Q110" s="355"/>
      <c r="R110" s="355"/>
    </row>
    <row r="111" spans="1:18" s="46" customFormat="1" ht="48" customHeight="1">
      <c r="A111" s="244"/>
      <c r="B111" s="244"/>
      <c r="C111" s="244">
        <v>1</v>
      </c>
      <c r="D111" s="244"/>
      <c r="E111" s="244"/>
      <c r="F111" s="244"/>
      <c r="G111" s="448" t="s">
        <v>370</v>
      </c>
      <c r="H111" s="364"/>
      <c r="I111" s="354"/>
      <c r="J111" s="354"/>
      <c r="K111" s="354"/>
      <c r="L111" s="453">
        <v>21599653.02</v>
      </c>
      <c r="M111" s="453">
        <v>21575686.26</v>
      </c>
      <c r="N111" s="451"/>
      <c r="O111" s="451"/>
      <c r="P111" s="451"/>
      <c r="Q111" s="397"/>
      <c r="R111" s="354"/>
    </row>
    <row r="112" spans="1:18" s="46" customFormat="1" ht="33.75" customHeight="1">
      <c r="A112" s="244"/>
      <c r="B112" s="244"/>
      <c r="C112" s="244"/>
      <c r="D112" s="244">
        <v>1</v>
      </c>
      <c r="E112" s="244"/>
      <c r="F112" s="244"/>
      <c r="G112" s="448" t="s">
        <v>326</v>
      </c>
      <c r="H112" s="364"/>
      <c r="I112" s="354"/>
      <c r="J112" s="354"/>
      <c r="K112" s="354"/>
      <c r="L112" s="454">
        <v>21599653.02</v>
      </c>
      <c r="M112" s="454">
        <v>21575686.26</v>
      </c>
      <c r="N112" s="451"/>
      <c r="O112" s="451"/>
      <c r="P112" s="451"/>
      <c r="Q112" s="397"/>
      <c r="R112" s="354"/>
    </row>
    <row r="113" spans="1:18" s="46" customFormat="1" ht="47.25" customHeight="1">
      <c r="A113" s="244"/>
      <c r="B113" s="244"/>
      <c r="C113" s="244"/>
      <c r="D113" s="244"/>
      <c r="E113" s="244">
        <v>215</v>
      </c>
      <c r="F113" s="244"/>
      <c r="G113" s="455" t="s">
        <v>33</v>
      </c>
      <c r="H113" s="362" t="s">
        <v>773</v>
      </c>
      <c r="I113" s="354">
        <v>232</v>
      </c>
      <c r="J113" s="354">
        <v>225</v>
      </c>
      <c r="K113" s="354">
        <f>J113/I113*100</f>
        <v>96.98275862068965</v>
      </c>
      <c r="L113" s="451">
        <v>21599653.02</v>
      </c>
      <c r="M113" s="451">
        <v>21575686.26</v>
      </c>
      <c r="N113" s="451"/>
      <c r="O113" s="451"/>
      <c r="P113" s="451"/>
      <c r="Q113" s="397">
        <f>M113/L113*100</f>
        <v>99.88904099534467</v>
      </c>
      <c r="R113" s="354">
        <f>K113/Q113*100</f>
        <v>97.09048926118885</v>
      </c>
    </row>
    <row r="114" spans="1:18" s="46" customFormat="1" ht="30.75" customHeight="1">
      <c r="A114" s="244"/>
      <c r="B114" s="244"/>
      <c r="C114" s="244">
        <v>9</v>
      </c>
      <c r="D114" s="244"/>
      <c r="E114" s="244"/>
      <c r="F114" s="244"/>
      <c r="G114" s="448" t="s">
        <v>327</v>
      </c>
      <c r="H114" s="362"/>
      <c r="I114" s="354"/>
      <c r="J114" s="354"/>
      <c r="K114" s="354"/>
      <c r="L114" s="453">
        <v>1071505.86</v>
      </c>
      <c r="M114" s="453">
        <v>1069067.36</v>
      </c>
      <c r="N114" s="451"/>
      <c r="O114" s="451"/>
      <c r="P114" s="451"/>
      <c r="Q114" s="397"/>
      <c r="R114" s="354"/>
    </row>
    <row r="115" spans="1:18" s="46" customFormat="1" ht="19.5" customHeight="1">
      <c r="A115" s="244"/>
      <c r="B115" s="244"/>
      <c r="C115" s="244"/>
      <c r="D115" s="244">
        <v>3</v>
      </c>
      <c r="E115" s="244"/>
      <c r="F115" s="244"/>
      <c r="G115" s="448" t="s">
        <v>328</v>
      </c>
      <c r="H115" s="362"/>
      <c r="I115" s="354"/>
      <c r="J115" s="354"/>
      <c r="K115" s="354"/>
      <c r="L115" s="454">
        <v>1071505.86</v>
      </c>
      <c r="M115" s="454">
        <v>1069067.36</v>
      </c>
      <c r="N115" s="451"/>
      <c r="O115" s="451"/>
      <c r="P115" s="451"/>
      <c r="Q115" s="397"/>
      <c r="R115" s="354"/>
    </row>
    <row r="116" spans="1:18" s="46" customFormat="1" ht="26.25" customHeight="1">
      <c r="A116" s="244"/>
      <c r="B116" s="244"/>
      <c r="C116" s="244"/>
      <c r="D116" s="244"/>
      <c r="E116" s="244">
        <v>201</v>
      </c>
      <c r="F116" s="244"/>
      <c r="G116" s="455" t="s">
        <v>34</v>
      </c>
      <c r="H116" s="362" t="s">
        <v>291</v>
      </c>
      <c r="I116" s="354">
        <v>531</v>
      </c>
      <c r="J116" s="354">
        <v>529</v>
      </c>
      <c r="K116" s="354">
        <f>J116/I116*100</f>
        <v>99.62335216572504</v>
      </c>
      <c r="L116" s="451">
        <v>1071505.86</v>
      </c>
      <c r="M116" s="451">
        <v>1069067.36</v>
      </c>
      <c r="N116" s="451"/>
      <c r="O116" s="451"/>
      <c r="P116" s="451"/>
      <c r="Q116" s="397">
        <f>M116/L116*100</f>
        <v>99.77242308315513</v>
      </c>
      <c r="R116" s="354">
        <f>K116/Q116*100</f>
        <v>99.8505890577541</v>
      </c>
    </row>
    <row r="117" spans="1:18" s="46" customFormat="1" ht="40.5" customHeight="1">
      <c r="A117" s="244">
        <v>4</v>
      </c>
      <c r="B117" s="244"/>
      <c r="C117" s="244"/>
      <c r="D117" s="244"/>
      <c r="E117" s="244"/>
      <c r="F117" s="244"/>
      <c r="G117" s="448" t="s">
        <v>35</v>
      </c>
      <c r="H117" s="364"/>
      <c r="I117" s="354"/>
      <c r="J117" s="354"/>
      <c r="K117" s="354"/>
      <c r="L117" s="450">
        <f>L127+L140+L143+L154+L157+L161+L166</f>
        <v>0</v>
      </c>
      <c r="M117" s="450">
        <f>M127+M140+M143+M154+M157+M161+M166</f>
        <v>0</v>
      </c>
      <c r="N117" s="451"/>
      <c r="O117" s="451"/>
      <c r="P117" s="451"/>
      <c r="Q117" s="397"/>
      <c r="R117" s="354"/>
    </row>
    <row r="118" spans="1:18" s="46" customFormat="1" ht="15" customHeight="1">
      <c r="A118" s="244"/>
      <c r="B118" s="244"/>
      <c r="C118" s="244"/>
      <c r="D118" s="244"/>
      <c r="E118" s="244"/>
      <c r="F118" s="244"/>
      <c r="G118" s="448"/>
      <c r="H118" s="364"/>
      <c r="I118" s="354"/>
      <c r="J118" s="354"/>
      <c r="K118" s="354"/>
      <c r="L118" s="454"/>
      <c r="M118" s="454"/>
      <c r="N118" s="451"/>
      <c r="O118" s="451"/>
      <c r="P118" s="451"/>
      <c r="Q118" s="397"/>
      <c r="R118" s="354"/>
    </row>
    <row r="119" spans="1:18" s="46" customFormat="1" ht="15" customHeight="1">
      <c r="A119" s="244"/>
      <c r="B119" s="244"/>
      <c r="C119" s="244"/>
      <c r="D119" s="244"/>
      <c r="E119" s="244"/>
      <c r="F119" s="244"/>
      <c r="G119" s="455"/>
      <c r="H119" s="362"/>
      <c r="I119" s="354"/>
      <c r="J119" s="354"/>
      <c r="K119" s="354"/>
      <c r="L119" s="451"/>
      <c r="M119" s="451"/>
      <c r="N119" s="451"/>
      <c r="O119" s="451"/>
      <c r="P119" s="451"/>
      <c r="Q119" s="397"/>
      <c r="R119" s="354"/>
    </row>
    <row r="120" spans="1:18" s="46" customFormat="1" ht="15" customHeight="1">
      <c r="A120" s="353"/>
      <c r="B120" s="353"/>
      <c r="C120" s="353"/>
      <c r="D120" s="353"/>
      <c r="E120" s="353"/>
      <c r="F120" s="353"/>
      <c r="G120" s="455"/>
      <c r="H120" s="364"/>
      <c r="I120" s="449"/>
      <c r="J120" s="449"/>
      <c r="K120" s="354"/>
      <c r="L120" s="451"/>
      <c r="M120" s="451"/>
      <c r="N120" s="451"/>
      <c r="O120" s="451"/>
      <c r="P120" s="451"/>
      <c r="Q120" s="397"/>
      <c r="R120" s="354"/>
    </row>
    <row r="121" spans="1:18" s="46" customFormat="1" ht="15" customHeight="1">
      <c r="A121" s="173"/>
      <c r="B121" s="366"/>
      <c r="C121" s="173"/>
      <c r="D121" s="173"/>
      <c r="E121" s="173"/>
      <c r="F121" s="173"/>
      <c r="G121" s="361"/>
      <c r="H121" s="227"/>
      <c r="I121" s="225"/>
      <c r="J121" s="225"/>
      <c r="K121" s="225"/>
      <c r="L121" s="226"/>
      <c r="M121" s="226"/>
      <c r="N121" s="226"/>
      <c r="O121" s="226"/>
      <c r="P121" s="226"/>
      <c r="Q121" s="229"/>
      <c r="R121" s="225"/>
    </row>
    <row r="122" spans="2:3" ht="13.5">
      <c r="B122" s="26"/>
      <c r="C122" s="26"/>
    </row>
    <row r="123" spans="2:15" ht="13.5">
      <c r="B123" s="10"/>
      <c r="C123" s="10"/>
      <c r="L123" s="12"/>
      <c r="O123" s="11"/>
    </row>
    <row r="124" spans="2:15" ht="13.5">
      <c r="B124" s="13"/>
      <c r="C124" s="13"/>
      <c r="L124" s="15"/>
      <c r="O124" s="14"/>
    </row>
    <row r="126" spans="1:18" s="46" customFormat="1" ht="15" customHeight="1">
      <c r="A126" s="349"/>
      <c r="B126" s="350"/>
      <c r="C126" s="350"/>
      <c r="D126" s="350"/>
      <c r="E126" s="350"/>
      <c r="F126" s="350"/>
      <c r="G126" s="461"/>
      <c r="H126" s="352"/>
      <c r="I126" s="355"/>
      <c r="J126" s="355"/>
      <c r="K126" s="355"/>
      <c r="L126" s="462"/>
      <c r="M126" s="462"/>
      <c r="N126" s="462"/>
      <c r="O126" s="462"/>
      <c r="P126" s="462"/>
      <c r="Q126" s="355"/>
      <c r="R126" s="355"/>
    </row>
    <row r="127" spans="1:18" s="46" customFormat="1" ht="21.75" customHeight="1">
      <c r="A127" s="244"/>
      <c r="B127" s="351"/>
      <c r="C127" s="351"/>
      <c r="D127" s="351"/>
      <c r="E127" s="351"/>
      <c r="F127" s="353"/>
      <c r="G127" s="448"/>
      <c r="H127" s="350"/>
      <c r="I127" s="354"/>
      <c r="J127" s="354"/>
      <c r="K127" s="449"/>
      <c r="L127" s="450"/>
      <c r="M127" s="450"/>
      <c r="N127" s="451"/>
      <c r="O127" s="451"/>
      <c r="P127" s="451"/>
      <c r="Q127" s="397"/>
      <c r="R127" s="354"/>
    </row>
    <row r="128" spans="1:18" s="46" customFormat="1" ht="17.25" customHeight="1">
      <c r="A128" s="244"/>
      <c r="B128" s="351">
        <v>2</v>
      </c>
      <c r="C128" s="351"/>
      <c r="D128" s="351"/>
      <c r="E128" s="351"/>
      <c r="F128" s="353"/>
      <c r="G128" s="448" t="s">
        <v>303</v>
      </c>
      <c r="H128" s="350"/>
      <c r="I128" s="354"/>
      <c r="J128" s="354"/>
      <c r="K128" s="449"/>
      <c r="L128" s="454"/>
      <c r="M128" s="454"/>
      <c r="N128" s="451"/>
      <c r="O128" s="451"/>
      <c r="P128" s="451"/>
      <c r="Q128" s="397"/>
      <c r="R128" s="354"/>
    </row>
    <row r="129" spans="1:18" s="46" customFormat="1" ht="18" customHeight="1">
      <c r="A129" s="244"/>
      <c r="B129" s="351"/>
      <c r="C129" s="351">
        <v>1</v>
      </c>
      <c r="D129" s="351"/>
      <c r="E129" s="351"/>
      <c r="F129" s="353"/>
      <c r="G129" s="448" t="s">
        <v>318</v>
      </c>
      <c r="H129" s="362"/>
      <c r="I129" s="354"/>
      <c r="J129" s="354"/>
      <c r="K129" s="354"/>
      <c r="L129" s="453">
        <v>479973.36</v>
      </c>
      <c r="M129" s="453">
        <v>467798.86</v>
      </c>
      <c r="N129" s="451"/>
      <c r="O129" s="451"/>
      <c r="P129" s="451"/>
      <c r="Q129" s="397"/>
      <c r="R129" s="354"/>
    </row>
    <row r="130" spans="1:18" s="46" customFormat="1" ht="36.75" customHeight="1">
      <c r="A130" s="244"/>
      <c r="B130" s="351"/>
      <c r="C130" s="351"/>
      <c r="D130" s="351">
        <v>5</v>
      </c>
      <c r="E130" s="351"/>
      <c r="F130" s="353"/>
      <c r="G130" s="448" t="s">
        <v>319</v>
      </c>
      <c r="H130" s="362"/>
      <c r="I130" s="354"/>
      <c r="J130" s="354"/>
      <c r="K130" s="354"/>
      <c r="L130" s="454">
        <v>479973.36</v>
      </c>
      <c r="M130" s="454">
        <v>467798.86</v>
      </c>
      <c r="N130" s="451"/>
      <c r="O130" s="451"/>
      <c r="P130" s="451"/>
      <c r="Q130" s="397"/>
      <c r="R130" s="354"/>
    </row>
    <row r="131" spans="1:18" s="46" customFormat="1" ht="35.25" customHeight="1">
      <c r="A131" s="353"/>
      <c r="B131" s="352"/>
      <c r="C131" s="352"/>
      <c r="D131" s="363"/>
      <c r="E131" s="351">
        <v>207</v>
      </c>
      <c r="F131" s="353"/>
      <c r="G131" s="455" t="s">
        <v>761</v>
      </c>
      <c r="H131" s="362" t="s">
        <v>774</v>
      </c>
      <c r="I131" s="354">
        <v>3000000</v>
      </c>
      <c r="J131" s="354">
        <v>2972525</v>
      </c>
      <c r="K131" s="354">
        <f>J131/I131*100</f>
        <v>99.08416666666666</v>
      </c>
      <c r="L131" s="451">
        <v>479973.36</v>
      </c>
      <c r="M131" s="451">
        <v>467798.86</v>
      </c>
      <c r="N131" s="451"/>
      <c r="O131" s="451"/>
      <c r="P131" s="451"/>
      <c r="Q131" s="397">
        <f>M131/L131*100</f>
        <v>97.46350505786404</v>
      </c>
      <c r="R131" s="354">
        <f>K131/Q131*100</f>
        <v>101.6628394472787</v>
      </c>
    </row>
    <row r="132" spans="1:18" s="46" customFormat="1" ht="22.5" customHeight="1">
      <c r="A132" s="244"/>
      <c r="B132" s="244"/>
      <c r="C132" s="244"/>
      <c r="D132" s="351"/>
      <c r="E132" s="351">
        <v>208</v>
      </c>
      <c r="F132" s="353"/>
      <c r="G132" s="455" t="s">
        <v>762</v>
      </c>
      <c r="H132" s="362" t="s">
        <v>271</v>
      </c>
      <c r="I132" s="354">
        <v>80</v>
      </c>
      <c r="J132" s="354">
        <v>69</v>
      </c>
      <c r="K132" s="354">
        <f>J132/I132*100</f>
        <v>86.25</v>
      </c>
      <c r="L132" s="451">
        <v>0</v>
      </c>
      <c r="M132" s="451">
        <v>0</v>
      </c>
      <c r="N132" s="451"/>
      <c r="O132" s="451"/>
      <c r="P132" s="451"/>
      <c r="Q132" s="397">
        <v>0</v>
      </c>
      <c r="R132" s="354">
        <v>0</v>
      </c>
    </row>
    <row r="133" spans="1:18" s="46" customFormat="1" ht="18.75" customHeight="1">
      <c r="A133" s="244"/>
      <c r="B133" s="244"/>
      <c r="C133" s="244">
        <v>2</v>
      </c>
      <c r="D133" s="351"/>
      <c r="E133" s="351"/>
      <c r="F133" s="353"/>
      <c r="G133" s="448" t="s">
        <v>313</v>
      </c>
      <c r="H133" s="362"/>
      <c r="I133" s="354"/>
      <c r="J133" s="354"/>
      <c r="K133" s="354"/>
      <c r="L133" s="453">
        <f>L134+L138+L141+L144+L155</f>
        <v>181240919.40999997</v>
      </c>
      <c r="M133" s="453">
        <f>M134+M138+M144+M141+M155</f>
        <v>176346162.70999998</v>
      </c>
      <c r="N133" s="451"/>
      <c r="O133" s="451"/>
      <c r="P133" s="451"/>
      <c r="Q133" s="397"/>
      <c r="R133" s="354"/>
    </row>
    <row r="134" spans="1:18" s="46" customFormat="1" ht="18.75" customHeight="1">
      <c r="A134" s="353"/>
      <c r="B134" s="353"/>
      <c r="C134" s="350"/>
      <c r="D134" s="351">
        <v>1</v>
      </c>
      <c r="E134" s="352"/>
      <c r="F134" s="353"/>
      <c r="G134" s="448" t="s">
        <v>300</v>
      </c>
      <c r="H134" s="362"/>
      <c r="I134" s="449"/>
      <c r="J134" s="449"/>
      <c r="K134" s="354"/>
      <c r="L134" s="454">
        <f>L135+L136+L137</f>
        <v>63093843.910000004</v>
      </c>
      <c r="M134" s="454">
        <f>M135+M136+M137</f>
        <v>59870564.18</v>
      </c>
      <c r="N134" s="451"/>
      <c r="O134" s="451"/>
      <c r="P134" s="451"/>
      <c r="Q134" s="397"/>
      <c r="R134" s="354"/>
    </row>
    <row r="135" spans="1:18" s="46" customFormat="1" ht="34.5" customHeight="1">
      <c r="A135" s="244"/>
      <c r="B135" s="244"/>
      <c r="C135" s="244"/>
      <c r="D135" s="244"/>
      <c r="E135" s="244">
        <v>215</v>
      </c>
      <c r="F135" s="244"/>
      <c r="G135" s="455" t="s">
        <v>371</v>
      </c>
      <c r="H135" s="362" t="s">
        <v>262</v>
      </c>
      <c r="I135" s="354">
        <v>0</v>
      </c>
      <c r="J135" s="354">
        <v>0</v>
      </c>
      <c r="K135" s="354">
        <v>0</v>
      </c>
      <c r="L135" s="451">
        <v>0</v>
      </c>
      <c r="M135" s="451">
        <v>0</v>
      </c>
      <c r="N135" s="451"/>
      <c r="O135" s="451"/>
      <c r="P135" s="451"/>
      <c r="Q135" s="397">
        <v>0</v>
      </c>
      <c r="R135" s="354">
        <v>0</v>
      </c>
    </row>
    <row r="136" spans="1:18" s="46" customFormat="1" ht="37.5" customHeight="1">
      <c r="A136" s="244"/>
      <c r="B136" s="244"/>
      <c r="C136" s="244"/>
      <c r="D136" s="244"/>
      <c r="E136" s="244">
        <v>216</v>
      </c>
      <c r="F136" s="244"/>
      <c r="G136" s="455" t="s">
        <v>763</v>
      </c>
      <c r="H136" s="362" t="s">
        <v>774</v>
      </c>
      <c r="I136" s="354">
        <v>9278</v>
      </c>
      <c r="J136" s="354">
        <v>9120</v>
      </c>
      <c r="K136" s="354">
        <f>J136/I136*100</f>
        <v>98.29704677732269</v>
      </c>
      <c r="L136" s="451">
        <v>1986196.89</v>
      </c>
      <c r="M136" s="451">
        <v>166899.64</v>
      </c>
      <c r="N136" s="451"/>
      <c r="O136" s="451"/>
      <c r="P136" s="451"/>
      <c r="Q136" s="397">
        <f>M136/L136*100</f>
        <v>8.402975598255017</v>
      </c>
      <c r="R136" s="354">
        <v>1169.7</v>
      </c>
    </row>
    <row r="137" spans="1:18" s="46" customFormat="1" ht="37.5" customHeight="1">
      <c r="A137" s="244"/>
      <c r="B137" s="244"/>
      <c r="C137" s="244"/>
      <c r="D137" s="244"/>
      <c r="E137" s="244">
        <v>219</v>
      </c>
      <c r="F137" s="244"/>
      <c r="G137" s="455" t="s">
        <v>21</v>
      </c>
      <c r="H137" s="362" t="s">
        <v>775</v>
      </c>
      <c r="I137" s="354">
        <v>11</v>
      </c>
      <c r="J137" s="354">
        <v>11</v>
      </c>
      <c r="K137" s="354">
        <f>J137/I137*100</f>
        <v>100</v>
      </c>
      <c r="L137" s="451">
        <v>61107647.02</v>
      </c>
      <c r="M137" s="451">
        <v>59703664.54</v>
      </c>
      <c r="N137" s="451"/>
      <c r="O137" s="451"/>
      <c r="P137" s="451"/>
      <c r="Q137" s="397">
        <f>M137/L137*100</f>
        <v>97.70244388637565</v>
      </c>
      <c r="R137" s="354">
        <f>K137/Q137*100</f>
        <v>102.35158510087663</v>
      </c>
    </row>
    <row r="138" spans="1:18" s="46" customFormat="1" ht="19.5" customHeight="1">
      <c r="A138" s="244"/>
      <c r="B138" s="244"/>
      <c r="C138" s="244"/>
      <c r="D138" s="244">
        <v>4</v>
      </c>
      <c r="E138" s="244"/>
      <c r="F138" s="244"/>
      <c r="G138" s="448" t="s">
        <v>320</v>
      </c>
      <c r="H138" s="364"/>
      <c r="I138" s="449"/>
      <c r="J138" s="449"/>
      <c r="K138" s="354"/>
      <c r="L138" s="454">
        <v>80021687.38</v>
      </c>
      <c r="M138" s="454">
        <v>80018322.42</v>
      </c>
      <c r="N138" s="451"/>
      <c r="O138" s="451"/>
      <c r="P138" s="451"/>
      <c r="Q138" s="397"/>
      <c r="R138" s="354"/>
    </row>
    <row r="139" spans="1:18" s="46" customFormat="1" ht="24.75" customHeight="1">
      <c r="A139" s="244"/>
      <c r="B139" s="244"/>
      <c r="C139" s="244"/>
      <c r="D139" s="244"/>
      <c r="E139" s="244">
        <v>223</v>
      </c>
      <c r="F139" s="244"/>
      <c r="G139" s="455" t="s">
        <v>320</v>
      </c>
      <c r="H139" s="362" t="s">
        <v>276</v>
      </c>
      <c r="I139" s="354">
        <v>8040</v>
      </c>
      <c r="J139" s="354">
        <v>7925</v>
      </c>
      <c r="K139" s="354">
        <f>J139/I139*100</f>
        <v>98.56965174129353</v>
      </c>
      <c r="L139" s="451">
        <v>80021687.38</v>
      </c>
      <c r="M139" s="451">
        <v>80018322.42</v>
      </c>
      <c r="N139" s="451"/>
      <c r="O139" s="451"/>
      <c r="P139" s="451"/>
      <c r="Q139" s="397">
        <f>M139/L139*100</f>
        <v>99.9957949399592</v>
      </c>
      <c r="R139" s="354">
        <f>K139/Q139*100</f>
        <v>98.57379682863467</v>
      </c>
    </row>
    <row r="140" spans="1:18" s="46" customFormat="1" ht="19.5" customHeight="1">
      <c r="A140" s="244"/>
      <c r="B140" s="353"/>
      <c r="C140" s="353"/>
      <c r="D140" s="353"/>
      <c r="E140" s="353"/>
      <c r="F140" s="353"/>
      <c r="G140" s="448"/>
      <c r="H140" s="364"/>
      <c r="I140" s="449"/>
      <c r="J140" s="449"/>
      <c r="K140" s="354"/>
      <c r="L140" s="450"/>
      <c r="M140" s="450"/>
      <c r="N140" s="451"/>
      <c r="O140" s="451"/>
      <c r="P140" s="451"/>
      <c r="Q140" s="397"/>
      <c r="R140" s="354"/>
    </row>
    <row r="141" spans="1:18" s="46" customFormat="1" ht="18.75" customHeight="1">
      <c r="A141" s="244"/>
      <c r="B141" s="351"/>
      <c r="C141" s="351"/>
      <c r="D141" s="351">
        <v>5</v>
      </c>
      <c r="E141" s="351"/>
      <c r="F141" s="353"/>
      <c r="G141" s="448" t="s">
        <v>301</v>
      </c>
      <c r="H141" s="397"/>
      <c r="I141" s="354"/>
      <c r="J141" s="354"/>
      <c r="K141" s="354"/>
      <c r="L141" s="454">
        <v>1655165</v>
      </c>
      <c r="M141" s="454">
        <v>0</v>
      </c>
      <c r="N141" s="451"/>
      <c r="O141" s="451"/>
      <c r="P141" s="451"/>
      <c r="Q141" s="397"/>
      <c r="R141" s="354"/>
    </row>
    <row r="142" spans="1:18" s="46" customFormat="1" ht="51.75" customHeight="1">
      <c r="A142" s="244"/>
      <c r="B142" s="351"/>
      <c r="C142" s="351"/>
      <c r="D142" s="351"/>
      <c r="E142" s="351">
        <v>224</v>
      </c>
      <c r="F142" s="353"/>
      <c r="G142" s="455" t="s">
        <v>764</v>
      </c>
      <c r="H142" s="397" t="s">
        <v>277</v>
      </c>
      <c r="I142" s="354">
        <v>1</v>
      </c>
      <c r="J142" s="354">
        <v>0</v>
      </c>
      <c r="K142" s="354">
        <v>0</v>
      </c>
      <c r="L142" s="451">
        <v>1655165</v>
      </c>
      <c r="M142" s="451">
        <v>0</v>
      </c>
      <c r="N142" s="451"/>
      <c r="O142" s="451"/>
      <c r="P142" s="451"/>
      <c r="Q142" s="397">
        <v>0</v>
      </c>
      <c r="R142" s="354">
        <v>0</v>
      </c>
    </row>
    <row r="143" spans="1:18" s="46" customFormat="1" ht="18.75" customHeight="1">
      <c r="A143" s="244"/>
      <c r="B143" s="351"/>
      <c r="C143" s="351"/>
      <c r="D143" s="351"/>
      <c r="E143" s="351"/>
      <c r="F143" s="353"/>
      <c r="G143" s="448"/>
      <c r="H143" s="397"/>
      <c r="I143" s="354"/>
      <c r="J143" s="354"/>
      <c r="K143" s="354"/>
      <c r="L143" s="450"/>
      <c r="M143" s="450"/>
      <c r="N143" s="451"/>
      <c r="O143" s="451"/>
      <c r="P143" s="451"/>
      <c r="Q143" s="397"/>
      <c r="R143" s="354"/>
    </row>
    <row r="144" spans="1:18" s="46" customFormat="1" ht="19.5" customHeight="1">
      <c r="A144" s="244"/>
      <c r="B144" s="351"/>
      <c r="C144" s="351"/>
      <c r="D144" s="351">
        <v>1</v>
      </c>
      <c r="E144" s="351"/>
      <c r="F144" s="353"/>
      <c r="G144" s="448" t="s">
        <v>300</v>
      </c>
      <c r="H144" s="397"/>
      <c r="I144" s="354"/>
      <c r="J144" s="354"/>
      <c r="K144" s="354"/>
      <c r="L144" s="454">
        <f>L145+L146</f>
        <v>28387933.42</v>
      </c>
      <c r="M144" s="454">
        <f>M145+M146</f>
        <v>28382815.17</v>
      </c>
      <c r="N144" s="451"/>
      <c r="O144" s="451"/>
      <c r="P144" s="451"/>
      <c r="Q144" s="397"/>
      <c r="R144" s="354"/>
    </row>
    <row r="145" spans="1:18" s="46" customFormat="1" ht="23.25" customHeight="1">
      <c r="A145" s="244"/>
      <c r="B145" s="351"/>
      <c r="C145" s="351"/>
      <c r="D145" s="351"/>
      <c r="E145" s="351">
        <v>211</v>
      </c>
      <c r="F145" s="353"/>
      <c r="G145" s="455" t="s">
        <v>765</v>
      </c>
      <c r="H145" s="397" t="s">
        <v>279</v>
      </c>
      <c r="I145" s="354">
        <v>212500</v>
      </c>
      <c r="J145" s="354">
        <v>190360</v>
      </c>
      <c r="K145" s="354">
        <f>J145/I145*100</f>
        <v>89.58117647058823</v>
      </c>
      <c r="L145" s="451">
        <v>5686745.66</v>
      </c>
      <c r="M145" s="451">
        <v>5686745.66</v>
      </c>
      <c r="N145" s="451"/>
      <c r="O145" s="451"/>
      <c r="P145" s="451"/>
      <c r="Q145" s="397">
        <v>100</v>
      </c>
      <c r="R145" s="354">
        <f>K145/Q145*100</f>
        <v>89.58117647058823</v>
      </c>
    </row>
    <row r="146" spans="1:18" s="46" customFormat="1" ht="46.5" customHeight="1">
      <c r="A146" s="244"/>
      <c r="B146" s="351"/>
      <c r="C146" s="351"/>
      <c r="D146" s="351"/>
      <c r="E146" s="351">
        <v>218</v>
      </c>
      <c r="F146" s="353"/>
      <c r="G146" s="455" t="s">
        <v>766</v>
      </c>
      <c r="H146" s="397" t="s">
        <v>774</v>
      </c>
      <c r="I146" s="354">
        <v>110000</v>
      </c>
      <c r="J146" s="354">
        <v>79650</v>
      </c>
      <c r="K146" s="354">
        <f>J146/I146*100</f>
        <v>72.4090909090909</v>
      </c>
      <c r="L146" s="451">
        <v>22701187.76</v>
      </c>
      <c r="M146" s="451">
        <v>22696069.51</v>
      </c>
      <c r="N146" s="451"/>
      <c r="O146" s="451"/>
      <c r="P146" s="451"/>
      <c r="Q146" s="397">
        <f>M146/L146*100</f>
        <v>99.97745382288315</v>
      </c>
      <c r="R146" s="354">
        <f>K146/Q146*100</f>
        <v>72.42542007257809</v>
      </c>
    </row>
    <row r="147" spans="1:18" s="46" customFormat="1" ht="30" customHeight="1">
      <c r="A147" s="244"/>
      <c r="B147" s="244"/>
      <c r="C147" s="244"/>
      <c r="D147" s="351"/>
      <c r="E147" s="351"/>
      <c r="F147" s="353"/>
      <c r="G147" s="448"/>
      <c r="H147" s="397"/>
      <c r="I147" s="354"/>
      <c r="J147" s="354"/>
      <c r="K147" s="354"/>
      <c r="L147" s="451"/>
      <c r="M147" s="451"/>
      <c r="N147" s="451"/>
      <c r="O147" s="451"/>
      <c r="P147" s="451"/>
      <c r="Q147" s="397"/>
      <c r="R147" s="354"/>
    </row>
    <row r="148" spans="1:18" s="46" customFormat="1" ht="15" customHeight="1">
      <c r="A148" s="366"/>
      <c r="B148" s="366"/>
      <c r="C148" s="366"/>
      <c r="D148" s="366"/>
      <c r="E148" s="366"/>
      <c r="F148" s="366"/>
      <c r="G148" s="472"/>
      <c r="H148" s="367"/>
      <c r="I148" s="458"/>
      <c r="J148" s="458"/>
      <c r="K148" s="458"/>
      <c r="L148" s="459"/>
      <c r="M148" s="459"/>
      <c r="N148" s="459"/>
      <c r="O148" s="459"/>
      <c r="P148" s="459"/>
      <c r="Q148" s="460"/>
      <c r="R148" s="458"/>
    </row>
    <row r="149" spans="2:3" ht="13.5">
      <c r="B149" s="26"/>
      <c r="C149" s="26"/>
    </row>
    <row r="150" spans="2:15" ht="13.5">
      <c r="B150" s="10"/>
      <c r="C150" s="10"/>
      <c r="L150" s="12"/>
      <c r="O150" s="11"/>
    </row>
    <row r="151" spans="2:15" ht="13.5">
      <c r="B151" s="13"/>
      <c r="C151" s="13"/>
      <c r="L151" s="15"/>
      <c r="O151" s="14"/>
    </row>
    <row r="153" spans="1:18" s="46" customFormat="1" ht="15" customHeight="1">
      <c r="A153" s="166"/>
      <c r="B153" s="350"/>
      <c r="C153" s="167"/>
      <c r="D153" s="167"/>
      <c r="E153" s="167"/>
      <c r="F153" s="167"/>
      <c r="G153" s="168"/>
      <c r="H153" s="170"/>
      <c r="I153" s="220"/>
      <c r="J153" s="220"/>
      <c r="K153" s="220"/>
      <c r="L153" s="221"/>
      <c r="M153" s="221"/>
      <c r="N153" s="221"/>
      <c r="O153" s="221"/>
      <c r="P153" s="221"/>
      <c r="Q153" s="220"/>
      <c r="R153" s="220"/>
    </row>
    <row r="154" spans="1:18" s="46" customFormat="1" ht="18" customHeight="1">
      <c r="A154" s="244"/>
      <c r="B154" s="244"/>
      <c r="C154" s="244"/>
      <c r="D154" s="244"/>
      <c r="E154" s="351"/>
      <c r="F154" s="352"/>
      <c r="G154" s="473"/>
      <c r="H154" s="474"/>
      <c r="I154" s="354"/>
      <c r="J154" s="354"/>
      <c r="K154" s="449"/>
      <c r="L154" s="450"/>
      <c r="M154" s="450"/>
      <c r="N154" s="451"/>
      <c r="O154" s="451"/>
      <c r="P154" s="451"/>
      <c r="Q154" s="452"/>
      <c r="R154" s="449"/>
    </row>
    <row r="155" spans="1:18" s="46" customFormat="1" ht="18.75" customHeight="1">
      <c r="A155" s="244"/>
      <c r="B155" s="244"/>
      <c r="C155" s="244"/>
      <c r="D155" s="244">
        <v>3</v>
      </c>
      <c r="E155" s="351"/>
      <c r="F155" s="352"/>
      <c r="G155" s="473" t="s">
        <v>321</v>
      </c>
      <c r="H155" s="474"/>
      <c r="I155" s="354"/>
      <c r="J155" s="354"/>
      <c r="K155" s="449"/>
      <c r="L155" s="454">
        <v>8082289.7</v>
      </c>
      <c r="M155" s="454">
        <v>8074460.94</v>
      </c>
      <c r="N155" s="451"/>
      <c r="O155" s="451"/>
      <c r="P155" s="451"/>
      <c r="Q155" s="397"/>
      <c r="R155" s="449"/>
    </row>
    <row r="156" spans="1:18" s="46" customFormat="1" ht="48.75" customHeight="1">
      <c r="A156" s="244"/>
      <c r="B156" s="244"/>
      <c r="C156" s="244"/>
      <c r="D156" s="244"/>
      <c r="E156" s="244">
        <v>222</v>
      </c>
      <c r="F156" s="353"/>
      <c r="G156" s="455" t="s">
        <v>372</v>
      </c>
      <c r="H156" s="475" t="s">
        <v>279</v>
      </c>
      <c r="I156" s="354">
        <v>450</v>
      </c>
      <c r="J156" s="354">
        <v>471.3</v>
      </c>
      <c r="K156" s="354">
        <f>J156/I156*100</f>
        <v>104.73333333333335</v>
      </c>
      <c r="L156" s="451">
        <v>8082289.7</v>
      </c>
      <c r="M156" s="451">
        <v>8074460.94</v>
      </c>
      <c r="N156" s="451"/>
      <c r="O156" s="451"/>
      <c r="P156" s="451"/>
      <c r="Q156" s="397">
        <f>M156/L156*100</f>
        <v>99.90313685489399</v>
      </c>
      <c r="R156" s="354">
        <f>K156/Q156*100</f>
        <v>104.834879694974</v>
      </c>
    </row>
    <row r="157" spans="1:18" s="46" customFormat="1" ht="31.5" customHeight="1">
      <c r="A157" s="244"/>
      <c r="B157" s="244"/>
      <c r="C157" s="244"/>
      <c r="D157" s="244"/>
      <c r="E157" s="244"/>
      <c r="F157" s="353"/>
      <c r="G157" s="448"/>
      <c r="H157" s="397"/>
      <c r="I157" s="354"/>
      <c r="J157" s="354"/>
      <c r="K157" s="354"/>
      <c r="L157" s="450"/>
      <c r="M157" s="450"/>
      <c r="N157" s="451"/>
      <c r="O157" s="451"/>
      <c r="P157" s="451"/>
      <c r="Q157" s="397"/>
      <c r="R157" s="354"/>
    </row>
    <row r="158" spans="1:18" s="46" customFormat="1" ht="20.25" customHeight="1">
      <c r="A158" s="244"/>
      <c r="B158" s="244"/>
      <c r="C158" s="244">
        <v>1</v>
      </c>
      <c r="D158" s="244"/>
      <c r="E158" s="244"/>
      <c r="F158" s="353"/>
      <c r="G158" s="448" t="s">
        <v>318</v>
      </c>
      <c r="H158" s="397"/>
      <c r="I158" s="354"/>
      <c r="J158" s="354"/>
      <c r="K158" s="354"/>
      <c r="L158" s="453">
        <f>L159+L162+L164</f>
        <v>92081700.30000001</v>
      </c>
      <c r="M158" s="453">
        <f>M159+M162+M164</f>
        <v>92075976.25</v>
      </c>
      <c r="N158" s="451"/>
      <c r="O158" s="451"/>
      <c r="P158" s="451"/>
      <c r="Q158" s="397"/>
      <c r="R158" s="354"/>
    </row>
    <row r="159" spans="1:18" s="46" customFormat="1" ht="32.25" customHeight="1">
      <c r="A159" s="244"/>
      <c r="B159" s="244"/>
      <c r="C159" s="244"/>
      <c r="D159" s="244">
        <v>3</v>
      </c>
      <c r="E159" s="244"/>
      <c r="F159" s="353"/>
      <c r="G159" s="448" t="s">
        <v>322</v>
      </c>
      <c r="H159" s="452"/>
      <c r="I159" s="449"/>
      <c r="J159" s="449"/>
      <c r="K159" s="354"/>
      <c r="L159" s="454">
        <v>1686131.4</v>
      </c>
      <c r="M159" s="454">
        <v>1686131.4</v>
      </c>
      <c r="N159" s="451"/>
      <c r="O159" s="451"/>
      <c r="P159" s="451"/>
      <c r="Q159" s="397"/>
      <c r="R159" s="354"/>
    </row>
    <row r="160" spans="1:18" s="46" customFormat="1" ht="37.5" customHeight="1">
      <c r="A160" s="244"/>
      <c r="B160" s="244"/>
      <c r="C160" s="244"/>
      <c r="D160" s="244"/>
      <c r="E160" s="244">
        <v>206</v>
      </c>
      <c r="F160" s="353"/>
      <c r="G160" s="455" t="s">
        <v>767</v>
      </c>
      <c r="H160" s="397" t="s">
        <v>285</v>
      </c>
      <c r="I160" s="354">
        <v>75</v>
      </c>
      <c r="J160" s="354">
        <v>78.3</v>
      </c>
      <c r="K160" s="354">
        <f>J160/I160*100</f>
        <v>104.4</v>
      </c>
      <c r="L160" s="451">
        <v>1686131.4</v>
      </c>
      <c r="M160" s="451">
        <v>1686131.4</v>
      </c>
      <c r="N160" s="451"/>
      <c r="O160" s="451"/>
      <c r="P160" s="451"/>
      <c r="Q160" s="397">
        <v>100</v>
      </c>
      <c r="R160" s="354">
        <f>K160/Q160*100</f>
        <v>104.4</v>
      </c>
    </row>
    <row r="161" spans="1:18" s="46" customFormat="1" ht="18.75" customHeight="1">
      <c r="A161" s="244"/>
      <c r="B161" s="244"/>
      <c r="C161" s="244"/>
      <c r="D161" s="244"/>
      <c r="E161" s="244"/>
      <c r="F161" s="353"/>
      <c r="G161" s="448"/>
      <c r="H161" s="397"/>
      <c r="I161" s="354"/>
      <c r="J161" s="354"/>
      <c r="K161" s="354"/>
      <c r="L161" s="450"/>
      <c r="M161" s="450"/>
      <c r="N161" s="451"/>
      <c r="O161" s="451"/>
      <c r="P161" s="451"/>
      <c r="Q161" s="397"/>
      <c r="R161" s="354"/>
    </row>
    <row r="162" spans="1:18" s="46" customFormat="1" ht="21" customHeight="1">
      <c r="A162" s="244"/>
      <c r="B162" s="244"/>
      <c r="C162" s="244"/>
      <c r="D162" s="244">
        <v>1</v>
      </c>
      <c r="E162" s="244"/>
      <c r="F162" s="353"/>
      <c r="G162" s="448" t="s">
        <v>324</v>
      </c>
      <c r="H162" s="397"/>
      <c r="I162" s="354"/>
      <c r="J162" s="354"/>
      <c r="K162" s="354"/>
      <c r="L162" s="454">
        <v>90395568.9</v>
      </c>
      <c r="M162" s="454">
        <v>90389844.85</v>
      </c>
      <c r="N162" s="451"/>
      <c r="O162" s="451"/>
      <c r="P162" s="451"/>
      <c r="Q162" s="397"/>
      <c r="R162" s="354"/>
    </row>
    <row r="163" spans="1:18" s="46" customFormat="1" ht="24" customHeight="1">
      <c r="A163" s="244"/>
      <c r="B163" s="244"/>
      <c r="C163" s="244"/>
      <c r="D163" s="244"/>
      <c r="E163" s="244">
        <v>203</v>
      </c>
      <c r="F163" s="353"/>
      <c r="G163" s="455" t="s">
        <v>768</v>
      </c>
      <c r="H163" s="397" t="s">
        <v>287</v>
      </c>
      <c r="I163" s="354">
        <v>100001</v>
      </c>
      <c r="J163" s="354">
        <v>97800</v>
      </c>
      <c r="K163" s="354">
        <f>J163/I163*100</f>
        <v>97.7990220097799</v>
      </c>
      <c r="L163" s="451">
        <v>90395568.9</v>
      </c>
      <c r="M163" s="451">
        <v>90389844.85</v>
      </c>
      <c r="N163" s="451"/>
      <c r="O163" s="451"/>
      <c r="P163" s="451"/>
      <c r="Q163" s="397">
        <f>M163/L163*100</f>
        <v>99.99366777589913</v>
      </c>
      <c r="R163" s="354">
        <f>K163/Q163*100</f>
        <v>97.8052152551922</v>
      </c>
    </row>
    <row r="164" spans="1:18" s="46" customFormat="1" ht="21" customHeight="1">
      <c r="A164" s="244"/>
      <c r="B164" s="244"/>
      <c r="C164" s="244"/>
      <c r="D164" s="244">
        <v>6</v>
      </c>
      <c r="E164" s="244"/>
      <c r="F164" s="353"/>
      <c r="G164" s="448" t="s">
        <v>314</v>
      </c>
      <c r="H164" s="397"/>
      <c r="I164" s="354"/>
      <c r="J164" s="354"/>
      <c r="K164" s="354"/>
      <c r="L164" s="454">
        <v>0</v>
      </c>
      <c r="M164" s="454">
        <v>0</v>
      </c>
      <c r="N164" s="451"/>
      <c r="O164" s="451"/>
      <c r="P164" s="451"/>
      <c r="Q164" s="397"/>
      <c r="R164" s="354"/>
    </row>
    <row r="165" spans="1:18" s="46" customFormat="1" ht="39" customHeight="1">
      <c r="A165" s="244"/>
      <c r="B165" s="244"/>
      <c r="C165" s="244"/>
      <c r="D165" s="244"/>
      <c r="E165" s="244">
        <v>209</v>
      </c>
      <c r="F165" s="353"/>
      <c r="G165" s="455" t="s">
        <v>779</v>
      </c>
      <c r="H165" s="397" t="s">
        <v>373</v>
      </c>
      <c r="I165" s="354">
        <v>0</v>
      </c>
      <c r="J165" s="354">
        <v>0</v>
      </c>
      <c r="K165" s="354">
        <v>0</v>
      </c>
      <c r="L165" s="451">
        <v>0</v>
      </c>
      <c r="M165" s="451">
        <v>0</v>
      </c>
      <c r="N165" s="451"/>
      <c r="O165" s="451"/>
      <c r="P165" s="451"/>
      <c r="Q165" s="397">
        <v>0</v>
      </c>
      <c r="R165" s="354">
        <v>0</v>
      </c>
    </row>
    <row r="166" spans="1:18" s="46" customFormat="1" ht="21" customHeight="1">
      <c r="A166" s="244"/>
      <c r="B166" s="244"/>
      <c r="C166" s="244"/>
      <c r="D166" s="244"/>
      <c r="E166" s="244"/>
      <c r="F166" s="353"/>
      <c r="G166" s="448"/>
      <c r="H166" s="452"/>
      <c r="I166" s="449"/>
      <c r="J166" s="449"/>
      <c r="K166" s="354"/>
      <c r="L166" s="450"/>
      <c r="M166" s="450"/>
      <c r="N166" s="451"/>
      <c r="O166" s="451"/>
      <c r="P166" s="451"/>
      <c r="Q166" s="397"/>
      <c r="R166" s="354"/>
    </row>
    <row r="167" spans="1:18" s="46" customFormat="1" ht="18.75" customHeight="1">
      <c r="A167" s="244"/>
      <c r="B167" s="244"/>
      <c r="C167" s="351">
        <v>2</v>
      </c>
      <c r="D167" s="351"/>
      <c r="E167" s="351"/>
      <c r="F167" s="353"/>
      <c r="G167" s="448" t="s">
        <v>313</v>
      </c>
      <c r="H167" s="452"/>
      <c r="I167" s="449"/>
      <c r="J167" s="449"/>
      <c r="K167" s="354"/>
      <c r="L167" s="453">
        <v>0</v>
      </c>
      <c r="M167" s="453">
        <v>0</v>
      </c>
      <c r="N167" s="451"/>
      <c r="O167" s="451"/>
      <c r="P167" s="451"/>
      <c r="Q167" s="397"/>
      <c r="R167" s="354"/>
    </row>
    <row r="168" spans="1:18" s="46" customFormat="1" ht="18.75" customHeight="1">
      <c r="A168" s="244"/>
      <c r="B168" s="244"/>
      <c r="C168" s="351"/>
      <c r="D168" s="351">
        <v>1</v>
      </c>
      <c r="E168" s="351"/>
      <c r="F168" s="353"/>
      <c r="G168" s="448" t="s">
        <v>300</v>
      </c>
      <c r="H168" s="397"/>
      <c r="I168" s="449"/>
      <c r="J168" s="449"/>
      <c r="K168" s="354"/>
      <c r="L168" s="454">
        <v>0</v>
      </c>
      <c r="M168" s="454">
        <v>0</v>
      </c>
      <c r="N168" s="451"/>
      <c r="O168" s="451"/>
      <c r="P168" s="451"/>
      <c r="Q168" s="397"/>
      <c r="R168" s="354"/>
    </row>
    <row r="169" spans="1:18" s="46" customFormat="1" ht="49.5" customHeight="1">
      <c r="A169" s="244"/>
      <c r="B169" s="244"/>
      <c r="C169" s="351"/>
      <c r="D169" s="351"/>
      <c r="E169" s="351">
        <v>217</v>
      </c>
      <c r="F169" s="353"/>
      <c r="G169" s="455" t="s">
        <v>374</v>
      </c>
      <c r="H169" s="397" t="s">
        <v>262</v>
      </c>
      <c r="I169" s="354">
        <v>0</v>
      </c>
      <c r="J169" s="354">
        <v>0</v>
      </c>
      <c r="K169" s="354">
        <v>0</v>
      </c>
      <c r="L169" s="451">
        <v>0</v>
      </c>
      <c r="M169" s="451">
        <v>0</v>
      </c>
      <c r="N169" s="451"/>
      <c r="O169" s="451"/>
      <c r="P169" s="451"/>
      <c r="Q169" s="397">
        <v>0</v>
      </c>
      <c r="R169" s="354">
        <v>0</v>
      </c>
    </row>
    <row r="170" spans="1:18" s="46" customFormat="1" ht="19.5" customHeight="1">
      <c r="A170" s="244"/>
      <c r="B170" s="244"/>
      <c r="C170" s="351"/>
      <c r="D170" s="351"/>
      <c r="E170" s="351"/>
      <c r="F170" s="353"/>
      <c r="G170" s="448"/>
      <c r="H170" s="397"/>
      <c r="I170" s="449"/>
      <c r="J170" s="449" t="s">
        <v>283</v>
      </c>
      <c r="K170" s="354"/>
      <c r="L170" s="454"/>
      <c r="M170" s="454"/>
      <c r="N170" s="451"/>
      <c r="O170" s="451"/>
      <c r="P170" s="451"/>
      <c r="Q170" s="397"/>
      <c r="R170" s="354"/>
    </row>
    <row r="171" spans="1:18" s="46" customFormat="1" ht="15" customHeight="1">
      <c r="A171" s="176"/>
      <c r="B171" s="244"/>
      <c r="C171" s="176"/>
      <c r="D171" s="176"/>
      <c r="E171" s="176"/>
      <c r="F171" s="171"/>
      <c r="G171" s="360"/>
      <c r="H171" s="228"/>
      <c r="I171" s="223"/>
      <c r="J171" s="223"/>
      <c r="K171" s="223"/>
      <c r="L171" s="224"/>
      <c r="M171" s="224"/>
      <c r="N171" s="224"/>
      <c r="O171" s="224"/>
      <c r="P171" s="224"/>
      <c r="Q171" s="228"/>
      <c r="R171" s="223"/>
    </row>
    <row r="172" spans="1:18" s="46" customFormat="1" ht="15" customHeight="1">
      <c r="A172" s="180"/>
      <c r="B172" s="180"/>
      <c r="C172" s="180"/>
      <c r="D172" s="180"/>
      <c r="E172" s="180"/>
      <c r="F172" s="173"/>
      <c r="G172" s="361"/>
      <c r="H172" s="229"/>
      <c r="I172" s="225"/>
      <c r="J172" s="225"/>
      <c r="K172" s="225"/>
      <c r="L172" s="226"/>
      <c r="M172" s="226"/>
      <c r="N172" s="226"/>
      <c r="O172" s="226"/>
      <c r="P172" s="226"/>
      <c r="Q172" s="229"/>
      <c r="R172" s="225"/>
    </row>
    <row r="173" spans="2:3" ht="13.5">
      <c r="B173" s="26"/>
      <c r="C173" s="26"/>
    </row>
    <row r="174" spans="2:15" ht="13.5">
      <c r="B174" s="10"/>
      <c r="C174" s="10"/>
      <c r="L174" s="12"/>
      <c r="O174" s="11"/>
    </row>
    <row r="175" spans="2:15" ht="13.5">
      <c r="B175" s="13"/>
      <c r="C175" s="13"/>
      <c r="L175" s="15"/>
      <c r="O175" s="14"/>
    </row>
    <row r="177" spans="1:18" s="46" customFormat="1" ht="15" customHeight="1">
      <c r="A177" s="349"/>
      <c r="B177" s="350"/>
      <c r="C177" s="350"/>
      <c r="D177" s="350"/>
      <c r="E177" s="350"/>
      <c r="F177" s="350"/>
      <c r="G177" s="461"/>
      <c r="H177" s="474"/>
      <c r="I177" s="355"/>
      <c r="J177" s="355"/>
      <c r="K177" s="355"/>
      <c r="L177" s="462"/>
      <c r="M177" s="462"/>
      <c r="N177" s="462"/>
      <c r="O177" s="462"/>
      <c r="P177" s="462"/>
      <c r="Q177" s="355"/>
      <c r="R177" s="355"/>
    </row>
    <row r="178" spans="1:18" s="46" customFormat="1" ht="33" customHeight="1">
      <c r="A178" s="244">
        <v>5</v>
      </c>
      <c r="B178" s="244"/>
      <c r="C178" s="244"/>
      <c r="D178" s="244"/>
      <c r="E178" s="244"/>
      <c r="F178" s="353"/>
      <c r="G178" s="448" t="s">
        <v>292</v>
      </c>
      <c r="H178" s="476"/>
      <c r="I178" s="354"/>
      <c r="J178" s="354"/>
      <c r="K178" s="449"/>
      <c r="L178" s="450">
        <f>L183+L187</f>
        <v>122887337.97999999</v>
      </c>
      <c r="M178" s="450">
        <f>M183+M187</f>
        <v>122647326.82</v>
      </c>
      <c r="N178" s="451"/>
      <c r="O178" s="451"/>
      <c r="P178" s="451"/>
      <c r="Q178" s="397"/>
      <c r="R178" s="354"/>
    </row>
    <row r="179" spans="1:18" s="46" customFormat="1" ht="18" customHeight="1">
      <c r="A179" s="244"/>
      <c r="B179" s="244"/>
      <c r="C179" s="244"/>
      <c r="D179" s="244"/>
      <c r="E179" s="244"/>
      <c r="F179" s="353"/>
      <c r="G179" s="448"/>
      <c r="H179" s="476"/>
      <c r="I179" s="354"/>
      <c r="J179" s="354"/>
      <c r="K179" s="354"/>
      <c r="L179" s="450"/>
      <c r="M179" s="450"/>
      <c r="N179" s="451"/>
      <c r="O179" s="451"/>
      <c r="P179" s="451"/>
      <c r="Q179" s="397"/>
      <c r="R179" s="354"/>
    </row>
    <row r="180" spans="1:18" s="46" customFormat="1" ht="19.5" customHeight="1">
      <c r="A180" s="244"/>
      <c r="B180" s="244">
        <v>1</v>
      </c>
      <c r="C180" s="244"/>
      <c r="D180" s="244"/>
      <c r="E180" s="244"/>
      <c r="F180" s="353"/>
      <c r="G180" s="448" t="s">
        <v>302</v>
      </c>
      <c r="H180" s="475"/>
      <c r="I180" s="354"/>
      <c r="J180" s="354"/>
      <c r="K180" s="354"/>
      <c r="L180" s="454"/>
      <c r="M180" s="454"/>
      <c r="N180" s="451"/>
      <c r="O180" s="451"/>
      <c r="P180" s="451"/>
      <c r="Q180" s="397"/>
      <c r="R180" s="354"/>
    </row>
    <row r="181" spans="1:18" s="46" customFormat="1" ht="17.25" customHeight="1">
      <c r="A181" s="244"/>
      <c r="B181" s="244"/>
      <c r="C181" s="244">
        <v>8</v>
      </c>
      <c r="D181" s="244"/>
      <c r="E181" s="244"/>
      <c r="F181" s="353"/>
      <c r="G181" s="448" t="s">
        <v>769</v>
      </c>
      <c r="H181" s="397"/>
      <c r="I181" s="354"/>
      <c r="J181" s="354"/>
      <c r="K181" s="354"/>
      <c r="L181" s="453">
        <v>89299103.69</v>
      </c>
      <c r="M181" s="453">
        <v>89181216.16</v>
      </c>
      <c r="N181" s="451"/>
      <c r="O181" s="451"/>
      <c r="P181" s="451"/>
      <c r="Q181" s="397"/>
      <c r="R181" s="354"/>
    </row>
    <row r="182" spans="1:18" s="46" customFormat="1" ht="20.25" customHeight="1">
      <c r="A182" s="244"/>
      <c r="B182" s="244"/>
      <c r="C182" s="244"/>
      <c r="D182" s="351">
        <v>5</v>
      </c>
      <c r="E182" s="351"/>
      <c r="F182" s="244"/>
      <c r="G182" s="473" t="s">
        <v>305</v>
      </c>
      <c r="H182" s="397"/>
      <c r="I182" s="354"/>
      <c r="J182" s="354"/>
      <c r="K182" s="354"/>
      <c r="L182" s="454">
        <v>89299103.69</v>
      </c>
      <c r="M182" s="454">
        <v>89181216.16</v>
      </c>
      <c r="N182" s="451"/>
      <c r="O182" s="451"/>
      <c r="P182" s="451"/>
      <c r="Q182" s="397"/>
      <c r="R182" s="354"/>
    </row>
    <row r="183" spans="1:18" s="46" customFormat="1" ht="30" customHeight="1">
      <c r="A183" s="244"/>
      <c r="B183" s="351"/>
      <c r="C183" s="351"/>
      <c r="D183" s="351"/>
      <c r="E183" s="351">
        <v>201</v>
      </c>
      <c r="F183" s="244"/>
      <c r="G183" s="463" t="s">
        <v>770</v>
      </c>
      <c r="H183" s="397" t="s">
        <v>375</v>
      </c>
      <c r="I183" s="354">
        <v>1</v>
      </c>
      <c r="J183" s="354">
        <v>1</v>
      </c>
      <c r="K183" s="354">
        <v>100</v>
      </c>
      <c r="L183" s="451">
        <v>89299103.69</v>
      </c>
      <c r="M183" s="451">
        <v>89181216.16</v>
      </c>
      <c r="N183" s="451"/>
      <c r="O183" s="451"/>
      <c r="P183" s="451"/>
      <c r="Q183" s="397">
        <f>M183/L183*100</f>
        <v>99.86798576343023</v>
      </c>
      <c r="R183" s="354">
        <f>K183/Q183*100</f>
        <v>100.13218874453169</v>
      </c>
    </row>
    <row r="184" spans="1:18" s="46" customFormat="1" ht="34.5" customHeight="1">
      <c r="A184" s="244"/>
      <c r="B184" s="244"/>
      <c r="C184" s="244"/>
      <c r="D184" s="244"/>
      <c r="E184" s="244"/>
      <c r="F184" s="244"/>
      <c r="G184" s="473"/>
      <c r="H184" s="448"/>
      <c r="I184" s="354"/>
      <c r="J184" s="354"/>
      <c r="K184" s="354"/>
      <c r="L184" s="450"/>
      <c r="M184" s="450"/>
      <c r="N184" s="451"/>
      <c r="O184" s="451"/>
      <c r="P184" s="451"/>
      <c r="Q184" s="397"/>
      <c r="R184" s="354"/>
    </row>
    <row r="185" spans="1:18" s="46" customFormat="1" ht="33" customHeight="1">
      <c r="A185" s="244"/>
      <c r="B185" s="244"/>
      <c r="C185" s="244">
        <v>3</v>
      </c>
      <c r="D185" s="244"/>
      <c r="E185" s="244"/>
      <c r="F185" s="244"/>
      <c r="G185" s="473" t="s">
        <v>306</v>
      </c>
      <c r="H185" s="455"/>
      <c r="I185" s="354"/>
      <c r="J185" s="354"/>
      <c r="K185" s="354"/>
      <c r="L185" s="453">
        <v>33588234.29</v>
      </c>
      <c r="M185" s="453">
        <v>33466110.66</v>
      </c>
      <c r="N185" s="451"/>
      <c r="O185" s="451"/>
      <c r="P185" s="451"/>
      <c r="Q185" s="397"/>
      <c r="R185" s="354"/>
    </row>
    <row r="186" spans="1:18" s="46" customFormat="1" ht="23.25" customHeight="1">
      <c r="A186" s="244"/>
      <c r="B186" s="244"/>
      <c r="C186" s="244"/>
      <c r="D186" s="351">
        <v>1</v>
      </c>
      <c r="E186" s="244"/>
      <c r="F186" s="244"/>
      <c r="G186" s="473" t="s">
        <v>376</v>
      </c>
      <c r="H186" s="397"/>
      <c r="I186" s="354"/>
      <c r="J186" s="354"/>
      <c r="K186" s="354"/>
      <c r="L186" s="454">
        <v>33588234.291</v>
      </c>
      <c r="M186" s="454">
        <v>33466110.66</v>
      </c>
      <c r="N186" s="451"/>
      <c r="O186" s="451"/>
      <c r="P186" s="451"/>
      <c r="Q186" s="397"/>
      <c r="R186" s="354"/>
    </row>
    <row r="187" spans="1:18" s="46" customFormat="1" ht="15" customHeight="1">
      <c r="A187" s="244"/>
      <c r="B187" s="244"/>
      <c r="C187" s="244"/>
      <c r="D187" s="351"/>
      <c r="E187" s="351">
        <v>204</v>
      </c>
      <c r="F187" s="244"/>
      <c r="G187" s="463" t="s">
        <v>771</v>
      </c>
      <c r="H187" s="397" t="s">
        <v>772</v>
      </c>
      <c r="I187" s="354">
        <v>1</v>
      </c>
      <c r="J187" s="354">
        <v>1</v>
      </c>
      <c r="K187" s="354">
        <v>100</v>
      </c>
      <c r="L187" s="451">
        <v>33588234.29</v>
      </c>
      <c r="M187" s="451">
        <v>33466110.66</v>
      </c>
      <c r="N187" s="451"/>
      <c r="O187" s="451"/>
      <c r="P187" s="451"/>
      <c r="Q187" s="397">
        <f>M187/L187*100</f>
        <v>99.6364094970114</v>
      </c>
      <c r="R187" s="354">
        <f>K187/Q187*100</f>
        <v>100.36491730766302</v>
      </c>
    </row>
    <row r="188" spans="1:18" s="46" customFormat="1" ht="29.25" customHeight="1">
      <c r="A188" s="244"/>
      <c r="B188" s="351"/>
      <c r="C188" s="351"/>
      <c r="D188" s="351"/>
      <c r="E188" s="351"/>
      <c r="F188" s="353"/>
      <c r="G188" s="473"/>
      <c r="H188" s="397"/>
      <c r="I188" s="449"/>
      <c r="J188" s="449"/>
      <c r="K188" s="354"/>
      <c r="L188" s="454"/>
      <c r="M188" s="454"/>
      <c r="N188" s="451"/>
      <c r="O188" s="451"/>
      <c r="P188" s="451"/>
      <c r="Q188" s="397"/>
      <c r="R188" s="354"/>
    </row>
    <row r="189" spans="1:18" s="46" customFormat="1" ht="20.25" customHeight="1">
      <c r="A189" s="244"/>
      <c r="B189" s="351"/>
      <c r="C189" s="351"/>
      <c r="D189" s="351"/>
      <c r="E189" s="351"/>
      <c r="F189" s="353"/>
      <c r="G189" s="466"/>
      <c r="H189" s="397"/>
      <c r="I189" s="449"/>
      <c r="J189" s="449"/>
      <c r="K189" s="354"/>
      <c r="L189" s="454"/>
      <c r="M189" s="454"/>
      <c r="N189" s="451"/>
      <c r="O189" s="451"/>
      <c r="P189" s="451"/>
      <c r="Q189" s="397"/>
      <c r="R189" s="354"/>
    </row>
    <row r="190" spans="1:18" s="46" customFormat="1" ht="36.75" customHeight="1">
      <c r="A190" s="244"/>
      <c r="B190" s="351"/>
      <c r="C190" s="351"/>
      <c r="D190" s="351"/>
      <c r="E190" s="351"/>
      <c r="F190" s="353"/>
      <c r="G190" s="466"/>
      <c r="H190" s="397"/>
      <c r="I190" s="449"/>
      <c r="J190" s="449"/>
      <c r="K190" s="354"/>
      <c r="L190" s="454"/>
      <c r="M190" s="454"/>
      <c r="N190" s="451"/>
      <c r="O190" s="451"/>
      <c r="P190" s="451"/>
      <c r="Q190" s="397"/>
      <c r="R190" s="354"/>
    </row>
    <row r="191" spans="1:18" s="46" customFormat="1" ht="47.25" customHeight="1">
      <c r="A191" s="244"/>
      <c r="B191" s="351"/>
      <c r="C191" s="351"/>
      <c r="D191" s="351"/>
      <c r="E191" s="351"/>
      <c r="F191" s="353"/>
      <c r="G191" s="477" t="s">
        <v>377</v>
      </c>
      <c r="H191" s="397"/>
      <c r="I191" s="354"/>
      <c r="J191" s="354"/>
      <c r="K191" s="354"/>
      <c r="L191" s="450">
        <v>557549830.71</v>
      </c>
      <c r="M191" s="450">
        <v>545726733.33</v>
      </c>
      <c r="N191" s="451"/>
      <c r="O191" s="451"/>
      <c r="P191" s="451"/>
      <c r="Q191" s="397"/>
      <c r="R191" s="354"/>
    </row>
    <row r="192" spans="1:18" s="46" customFormat="1" ht="102.75" customHeight="1">
      <c r="A192" s="244"/>
      <c r="B192" s="244"/>
      <c r="C192" s="351"/>
      <c r="D192" s="351"/>
      <c r="E192" s="244"/>
      <c r="F192" s="466"/>
      <c r="G192" s="484" t="s">
        <v>578</v>
      </c>
      <c r="H192" s="452"/>
      <c r="I192" s="449"/>
      <c r="J192" s="449"/>
      <c r="K192" s="354"/>
      <c r="L192" s="451"/>
      <c r="M192" s="451"/>
      <c r="N192" s="451"/>
      <c r="O192" s="451"/>
      <c r="P192" s="451"/>
      <c r="Q192" s="397"/>
      <c r="R192" s="354"/>
    </row>
    <row r="193" spans="1:18" s="46" customFormat="1" ht="15" customHeight="1">
      <c r="A193" s="176"/>
      <c r="B193" s="244"/>
      <c r="C193" s="244"/>
      <c r="D193" s="351"/>
      <c r="E193" s="351"/>
      <c r="F193" s="171"/>
      <c r="G193" s="181"/>
      <c r="H193" s="233"/>
      <c r="I193" s="223"/>
      <c r="J193" s="223"/>
      <c r="K193" s="222"/>
      <c r="L193" s="231"/>
      <c r="M193" s="231"/>
      <c r="N193" s="224"/>
      <c r="O193" s="224"/>
      <c r="P193" s="224"/>
      <c r="Q193" s="233"/>
      <c r="R193" s="222"/>
    </row>
    <row r="194" spans="1:18" s="46" customFormat="1" ht="22.5" customHeight="1">
      <c r="A194" s="176"/>
      <c r="B194" s="244"/>
      <c r="C194" s="244"/>
      <c r="D194" s="351"/>
      <c r="E194" s="351"/>
      <c r="F194" s="171"/>
      <c r="G194" s="172"/>
      <c r="H194" s="233"/>
      <c r="I194" s="223"/>
      <c r="J194" s="223"/>
      <c r="K194" s="222"/>
      <c r="L194" s="232"/>
      <c r="M194" s="232"/>
      <c r="N194" s="224"/>
      <c r="O194" s="224"/>
      <c r="P194" s="224"/>
      <c r="Q194" s="233"/>
      <c r="R194" s="222"/>
    </row>
    <row r="195" spans="1:18" s="46" customFormat="1" ht="15" customHeight="1">
      <c r="A195" s="176"/>
      <c r="B195" s="244"/>
      <c r="C195" s="244"/>
      <c r="D195" s="351"/>
      <c r="E195" s="351"/>
      <c r="F195" s="171"/>
      <c r="G195" s="172"/>
      <c r="H195" s="233"/>
      <c r="I195" s="222"/>
      <c r="J195" s="222"/>
      <c r="K195" s="222"/>
      <c r="L195" s="224"/>
      <c r="M195" s="224"/>
      <c r="N195" s="224"/>
      <c r="O195" s="224"/>
      <c r="P195" s="224"/>
      <c r="Q195" s="233"/>
      <c r="R195" s="222"/>
    </row>
    <row r="196" spans="1:18" s="46" customFormat="1" ht="15" customHeight="1">
      <c r="A196" s="180"/>
      <c r="B196" s="180"/>
      <c r="C196" s="180"/>
      <c r="D196" s="180"/>
      <c r="E196" s="180"/>
      <c r="F196" s="174"/>
      <c r="G196" s="175"/>
      <c r="H196" s="173"/>
      <c r="I196" s="230"/>
      <c r="J196" s="230"/>
      <c r="K196" s="230"/>
      <c r="L196" s="226"/>
      <c r="M196" s="226"/>
      <c r="N196" s="226"/>
      <c r="O196" s="226"/>
      <c r="P196" s="226"/>
      <c r="Q196" s="227"/>
      <c r="R196" s="234"/>
    </row>
    <row r="197" spans="1:7" ht="15">
      <c r="A197" s="182"/>
      <c r="B197" s="182"/>
      <c r="C197" s="182"/>
      <c r="D197" s="182"/>
      <c r="E197" s="182"/>
      <c r="F197" s="183"/>
      <c r="G197" s="184"/>
    </row>
    <row r="198" spans="2:15" ht="13.5">
      <c r="B198" s="10"/>
      <c r="C198" s="10"/>
      <c r="L198" s="12"/>
      <c r="O198" s="11"/>
    </row>
    <row r="199" spans="2:15" ht="13.5">
      <c r="B199" s="13"/>
      <c r="C199" s="13"/>
      <c r="L199" s="15"/>
      <c r="O199" s="14"/>
    </row>
  </sheetData>
  <sheetProtection/>
  <mergeCells count="15">
    <mergeCell ref="H18:H20"/>
    <mergeCell ref="Q19:Q20"/>
    <mergeCell ref="K19:K20"/>
    <mergeCell ref="F18:F20"/>
    <mergeCell ref="G18:G20"/>
    <mergeCell ref="A18:A20"/>
    <mergeCell ref="A14:R14"/>
    <mergeCell ref="A16:R16"/>
    <mergeCell ref="A17:R17"/>
    <mergeCell ref="L19:P19"/>
    <mergeCell ref="B18:B20"/>
    <mergeCell ref="E18:E20"/>
    <mergeCell ref="R19:R20"/>
    <mergeCell ref="C18:C20"/>
    <mergeCell ref="D18:D20"/>
  </mergeCells>
  <printOptions horizontalCentered="1"/>
  <pageMargins left="0.5905511811023623" right="0.5905511811023623" top="0.35433070866141736" bottom="0.35433070866141736" header="0.3937007874015748" footer="0.1968503937007874"/>
  <pageSetup horizontalDpi="600" verticalDpi="600" orientation="landscape" scale="57" r:id="rId2"/>
  <headerFooter alignWithMargins="0">
    <oddHeader>&amp;C&amp;G</oddHeader>
    <oddFooter>&amp;C&amp;P&amp;RINFORME DE AVANCE TRIMESTRAL ENERO-JUNIO 2014</oddFooter>
  </headerFooter>
  <rowBreaks count="6" manualBreakCount="6">
    <brk id="48" max="255" man="1"/>
    <brk id="73" max="255" man="1"/>
    <brk id="98" max="255" man="1"/>
    <brk id="125" max="255" man="1"/>
    <brk id="152" max="255" man="1"/>
    <brk id="176" max="255" man="1"/>
  </rowBreaks>
  <ignoredErrors>
    <ignoredError sqref="H29 H22" numberStoredAsText="1"/>
  </ignoredErrors>
  <legacyDrawingHF r:id="rId1"/>
</worksheet>
</file>

<file path=xl/worksheets/sheet6.xml><?xml version="1.0" encoding="utf-8"?>
<worksheet xmlns="http://schemas.openxmlformats.org/spreadsheetml/2006/main" xmlns:r="http://schemas.openxmlformats.org/officeDocument/2006/relationships">
  <sheetPr>
    <tabColor rgb="FFF8D628"/>
  </sheetPr>
  <dimension ref="A1:I261"/>
  <sheetViews>
    <sheetView showGridLines="0" zoomScaleSheetLayoutView="70" zoomScalePageLayoutView="0" workbookViewId="0" topLeftCell="A106">
      <selection activeCell="I111" sqref="I111"/>
    </sheetView>
  </sheetViews>
  <sheetFormatPr defaultColWidth="11.421875" defaultRowHeight="12.75"/>
  <cols>
    <col min="1" max="1" width="4.7109375" style="1" customWidth="1"/>
    <col min="2" max="2" width="4.8515625" style="1" customWidth="1"/>
    <col min="3" max="3" width="4.7109375" style="1" customWidth="1"/>
    <col min="4" max="4" width="4.57421875" style="1" customWidth="1"/>
    <col min="5" max="5" width="5.7109375" style="1" customWidth="1"/>
    <col min="6" max="6" width="57.140625" style="1" customWidth="1"/>
    <col min="7" max="7" width="106.140625" style="1" customWidth="1"/>
    <col min="8" max="16384" width="11.421875" style="1" customWidth="1"/>
  </cols>
  <sheetData>
    <row r="1" ht="16.5">
      <c r="G1" s="3"/>
    </row>
    <row r="2" ht="16.5">
      <c r="G2" s="3"/>
    </row>
    <row r="3" ht="16.5">
      <c r="G3" s="3"/>
    </row>
    <row r="4" ht="16.5">
      <c r="G4" s="3"/>
    </row>
    <row r="5" ht="16.5">
      <c r="G5" s="3"/>
    </row>
    <row r="6" ht="16.5">
      <c r="G6" s="3"/>
    </row>
    <row r="7" ht="16.5">
      <c r="G7" s="3"/>
    </row>
    <row r="8" ht="16.5">
      <c r="G8" s="3"/>
    </row>
    <row r="9" ht="16.5">
      <c r="G9" s="3"/>
    </row>
    <row r="10" ht="16.5">
      <c r="G10" s="3"/>
    </row>
    <row r="11" ht="16.5">
      <c r="G11" s="3"/>
    </row>
    <row r="12" ht="8.25" customHeight="1"/>
    <row r="13" spans="1:7" ht="34.5" customHeight="1">
      <c r="A13" s="496" t="s">
        <v>217</v>
      </c>
      <c r="B13" s="497"/>
      <c r="C13" s="497"/>
      <c r="D13" s="497"/>
      <c r="E13" s="497"/>
      <c r="F13" s="497"/>
      <c r="G13" s="498"/>
    </row>
    <row r="14" ht="6" customHeight="1">
      <c r="G14" s="140"/>
    </row>
    <row r="15" spans="1:7" ht="19.5" customHeight="1">
      <c r="A15" s="499" t="s">
        <v>245</v>
      </c>
      <c r="B15" s="500"/>
      <c r="C15" s="500"/>
      <c r="D15" s="500"/>
      <c r="E15" s="500"/>
      <c r="F15" s="500"/>
      <c r="G15" s="501"/>
    </row>
    <row r="16" spans="1:7" ht="19.5" customHeight="1">
      <c r="A16" s="499" t="s">
        <v>429</v>
      </c>
      <c r="B16" s="500"/>
      <c r="C16" s="500"/>
      <c r="D16" s="500"/>
      <c r="E16" s="500"/>
      <c r="F16" s="500"/>
      <c r="G16" s="501"/>
    </row>
    <row r="17" spans="1:7" ht="25.5" customHeight="1">
      <c r="A17" s="494" t="s">
        <v>215</v>
      </c>
      <c r="B17" s="494" t="s">
        <v>124</v>
      </c>
      <c r="C17" s="494" t="s">
        <v>121</v>
      </c>
      <c r="D17" s="494" t="s">
        <v>122</v>
      </c>
      <c r="E17" s="494" t="s">
        <v>45</v>
      </c>
      <c r="F17" s="494" t="s">
        <v>46</v>
      </c>
      <c r="G17" s="94" t="s">
        <v>184</v>
      </c>
    </row>
    <row r="18" spans="1:7" ht="24" customHeight="1">
      <c r="A18" s="528"/>
      <c r="B18" s="528"/>
      <c r="C18" s="528"/>
      <c r="D18" s="528"/>
      <c r="E18" s="528"/>
      <c r="F18" s="528"/>
      <c r="G18" s="95" t="s">
        <v>185</v>
      </c>
    </row>
    <row r="19" spans="1:7" ht="30" customHeight="1">
      <c r="A19" s="495"/>
      <c r="B19" s="495"/>
      <c r="C19" s="495"/>
      <c r="D19" s="495"/>
      <c r="E19" s="495"/>
      <c r="F19" s="495"/>
      <c r="G19" s="96" t="s">
        <v>194</v>
      </c>
    </row>
    <row r="20" spans="1:7" s="89" customFormat="1" ht="15" customHeight="1">
      <c r="A20" s="79"/>
      <c r="B20" s="78"/>
      <c r="C20" s="78"/>
      <c r="D20" s="78"/>
      <c r="E20" s="78"/>
      <c r="F20" s="78"/>
      <c r="G20" s="80"/>
    </row>
    <row r="21" spans="1:7" s="89" customFormat="1" ht="27.75" customHeight="1">
      <c r="A21" s="178">
        <v>1</v>
      </c>
      <c r="B21" s="351"/>
      <c r="C21" s="351"/>
      <c r="D21" s="351"/>
      <c r="E21" s="351"/>
      <c r="F21" s="235" t="s">
        <v>294</v>
      </c>
      <c r="G21" s="181"/>
    </row>
    <row r="22" spans="1:7" s="89" customFormat="1" ht="15" customHeight="1">
      <c r="A22" s="176"/>
      <c r="B22" s="351"/>
      <c r="C22" s="351"/>
      <c r="D22" s="351"/>
      <c r="E22" s="351"/>
      <c r="F22" s="235"/>
      <c r="G22" s="181"/>
    </row>
    <row r="23" spans="1:7" s="89" customFormat="1" ht="15" customHeight="1">
      <c r="A23" s="176"/>
      <c r="B23" s="351">
        <v>1</v>
      </c>
      <c r="C23" s="351"/>
      <c r="D23" s="351"/>
      <c r="E23" s="351"/>
      <c r="F23" s="235" t="s">
        <v>302</v>
      </c>
      <c r="G23" s="181"/>
    </row>
    <row r="24" spans="1:7" s="89" customFormat="1" ht="15" customHeight="1">
      <c r="A24" s="176"/>
      <c r="B24" s="351"/>
      <c r="C24" s="351">
        <v>2</v>
      </c>
      <c r="D24" s="351"/>
      <c r="E24" s="351"/>
      <c r="F24" s="235" t="s">
        <v>308</v>
      </c>
      <c r="G24" s="172"/>
    </row>
    <row r="25" spans="1:7" s="89" customFormat="1" ht="15" customHeight="1">
      <c r="A25" s="176"/>
      <c r="B25" s="351"/>
      <c r="C25" s="351"/>
      <c r="D25" s="351">
        <v>4</v>
      </c>
      <c r="E25" s="351"/>
      <c r="F25" s="235" t="s">
        <v>309</v>
      </c>
      <c r="G25" s="172"/>
    </row>
    <row r="26" spans="1:7" s="89" customFormat="1" ht="15" customHeight="1">
      <c r="A26" s="176"/>
      <c r="B26" s="351"/>
      <c r="C26" s="351"/>
      <c r="D26" s="351"/>
      <c r="E26" s="351">
        <v>201</v>
      </c>
      <c r="F26" s="398" t="s">
        <v>255</v>
      </c>
      <c r="G26" s="401" t="s">
        <v>333</v>
      </c>
    </row>
    <row r="27" spans="1:7" s="89" customFormat="1" ht="9" customHeight="1">
      <c r="A27" s="176"/>
      <c r="B27" s="351"/>
      <c r="C27" s="351"/>
      <c r="D27" s="351"/>
      <c r="E27" s="351"/>
      <c r="F27" s="398"/>
      <c r="G27" s="236"/>
    </row>
    <row r="28" spans="1:7" s="89" customFormat="1" ht="15" customHeight="1">
      <c r="A28" s="176"/>
      <c r="B28" s="351">
        <v>2</v>
      </c>
      <c r="C28" s="351"/>
      <c r="D28" s="351"/>
      <c r="E28" s="351"/>
      <c r="F28" s="235" t="s">
        <v>303</v>
      </c>
      <c r="G28" s="236"/>
    </row>
    <row r="29" spans="1:7" s="89" customFormat="1" ht="15" customHeight="1">
      <c r="A29" s="176"/>
      <c r="B29" s="351"/>
      <c r="C29" s="351">
        <v>6</v>
      </c>
      <c r="D29" s="351"/>
      <c r="E29" s="351"/>
      <c r="F29" s="235" t="s">
        <v>310</v>
      </c>
      <c r="G29" s="236"/>
    </row>
    <row r="30" spans="1:7" s="89" customFormat="1" ht="15" customHeight="1">
      <c r="A30" s="176"/>
      <c r="B30" s="351"/>
      <c r="C30" s="351"/>
      <c r="D30" s="351">
        <v>8</v>
      </c>
      <c r="E30" s="351"/>
      <c r="F30" s="235" t="s">
        <v>311</v>
      </c>
      <c r="G30" s="236"/>
    </row>
    <row r="31" spans="1:7" s="89" customFormat="1" ht="15" customHeight="1">
      <c r="A31" s="176"/>
      <c r="B31" s="351"/>
      <c r="C31" s="351"/>
      <c r="D31" s="351"/>
      <c r="E31" s="351">
        <v>222</v>
      </c>
      <c r="F31" s="398" t="s">
        <v>256</v>
      </c>
      <c r="G31" s="236" t="s">
        <v>334</v>
      </c>
    </row>
    <row r="32" spans="1:7" s="89" customFormat="1" ht="43.5" customHeight="1">
      <c r="A32" s="91"/>
      <c r="B32" s="356"/>
      <c r="C32" s="356"/>
      <c r="D32" s="356"/>
      <c r="E32" s="356"/>
      <c r="F32" s="399"/>
      <c r="G32" s="424" t="s">
        <v>824</v>
      </c>
    </row>
    <row r="33" spans="1:7" s="89" customFormat="1" ht="15" customHeight="1">
      <c r="A33" s="91"/>
      <c r="B33" s="244"/>
      <c r="C33" s="244"/>
      <c r="D33" s="351"/>
      <c r="E33" s="351"/>
      <c r="F33" s="235"/>
      <c r="G33" s="425" t="s">
        <v>67</v>
      </c>
    </row>
    <row r="34" spans="1:7" s="89" customFormat="1" ht="40.5" customHeight="1">
      <c r="A34" s="91"/>
      <c r="B34" s="244"/>
      <c r="C34" s="244"/>
      <c r="D34" s="351"/>
      <c r="E34" s="351"/>
      <c r="F34" s="398"/>
      <c r="G34" s="424" t="s">
        <v>825</v>
      </c>
    </row>
    <row r="35" spans="1:7" s="89" customFormat="1" ht="15" customHeight="1">
      <c r="A35" s="91"/>
      <c r="B35" s="244"/>
      <c r="C35" s="244"/>
      <c r="D35" s="351">
        <v>9</v>
      </c>
      <c r="E35" s="351"/>
      <c r="F35" s="235" t="s">
        <v>312</v>
      </c>
      <c r="G35" s="91"/>
    </row>
    <row r="36" spans="1:7" s="89" customFormat="1" ht="15" customHeight="1">
      <c r="A36" s="91"/>
      <c r="B36" s="244"/>
      <c r="C36" s="244"/>
      <c r="D36" s="351"/>
      <c r="E36" s="351">
        <v>229</v>
      </c>
      <c r="F36" s="398" t="s">
        <v>259</v>
      </c>
      <c r="G36" s="236" t="s">
        <v>334</v>
      </c>
    </row>
    <row r="37" spans="1:7" s="89" customFormat="1" ht="19.5" customHeight="1">
      <c r="A37" s="91"/>
      <c r="B37" s="356"/>
      <c r="C37" s="356"/>
      <c r="D37" s="356"/>
      <c r="E37" s="356"/>
      <c r="F37" s="399"/>
      <c r="G37" s="425" t="s">
        <v>335</v>
      </c>
    </row>
    <row r="38" spans="1:7" s="89" customFormat="1" ht="46.5" customHeight="1">
      <c r="A38" s="176"/>
      <c r="B38" s="244"/>
      <c r="C38" s="244"/>
      <c r="D38" s="351"/>
      <c r="E38" s="351"/>
      <c r="F38" s="235"/>
      <c r="G38" s="422" t="s">
        <v>826</v>
      </c>
    </row>
    <row r="39" spans="1:7" s="89" customFormat="1" ht="42" customHeight="1">
      <c r="A39" s="176"/>
      <c r="B39" s="244"/>
      <c r="C39" s="244"/>
      <c r="D39" s="244"/>
      <c r="E39" s="351"/>
      <c r="F39" s="235"/>
      <c r="G39" s="422" t="s">
        <v>827</v>
      </c>
    </row>
    <row r="40" spans="1:7" s="89" customFormat="1" ht="15" customHeight="1">
      <c r="A40" s="93"/>
      <c r="B40" s="93"/>
      <c r="C40" s="93"/>
      <c r="D40" s="93"/>
      <c r="E40" s="93"/>
      <c r="F40" s="400"/>
      <c r="G40" s="93"/>
    </row>
    <row r="43" spans="1:7" ht="13.5">
      <c r="A43" s="405"/>
      <c r="B43" s="405"/>
      <c r="C43" s="405"/>
      <c r="D43" s="405"/>
      <c r="E43" s="405"/>
      <c r="F43" s="406"/>
      <c r="G43" s="22"/>
    </row>
    <row r="44" spans="1:7" ht="15">
      <c r="A44" s="176"/>
      <c r="B44" s="176"/>
      <c r="C44" s="176"/>
      <c r="D44" s="176"/>
      <c r="E44" s="176"/>
      <c r="F44" s="235"/>
      <c r="G44" s="236"/>
    </row>
    <row r="45" spans="1:7" ht="18" customHeight="1">
      <c r="A45" s="176"/>
      <c r="B45" s="176"/>
      <c r="C45" s="176">
        <v>2</v>
      </c>
      <c r="D45" s="176"/>
      <c r="E45" s="176"/>
      <c r="F45" s="406" t="s">
        <v>313</v>
      </c>
      <c r="G45" s="235"/>
    </row>
    <row r="46" spans="1:7" ht="16.5" customHeight="1">
      <c r="A46" s="176"/>
      <c r="B46" s="244"/>
      <c r="C46" s="244"/>
      <c r="D46" s="244">
        <v>6</v>
      </c>
      <c r="E46" s="244"/>
      <c r="F46" s="406" t="s">
        <v>314</v>
      </c>
      <c r="G46" s="235"/>
    </row>
    <row r="47" spans="1:7" ht="15">
      <c r="A47" s="176"/>
      <c r="B47" s="244"/>
      <c r="C47" s="244"/>
      <c r="D47" s="244"/>
      <c r="E47" s="244">
        <v>204</v>
      </c>
      <c r="F47" s="406" t="s">
        <v>68</v>
      </c>
      <c r="G47" s="218" t="s">
        <v>333</v>
      </c>
    </row>
    <row r="48" spans="1:7" s="89" customFormat="1" ht="9" customHeight="1">
      <c r="A48" s="176"/>
      <c r="B48" s="244"/>
      <c r="C48" s="244"/>
      <c r="D48" s="244"/>
      <c r="E48" s="244"/>
      <c r="F48" s="407"/>
      <c r="G48" s="80"/>
    </row>
    <row r="49" spans="1:7" s="89" customFormat="1" ht="17.25" customHeight="1">
      <c r="A49" s="176"/>
      <c r="B49" s="351"/>
      <c r="C49" s="351"/>
      <c r="D49" s="351"/>
      <c r="E49" s="351">
        <v>225</v>
      </c>
      <c r="F49" s="235" t="s">
        <v>260</v>
      </c>
      <c r="G49" s="236" t="s">
        <v>333</v>
      </c>
    </row>
    <row r="50" spans="1:7" s="89" customFormat="1" ht="6" customHeight="1">
      <c r="A50" s="176"/>
      <c r="B50" s="351"/>
      <c r="C50" s="351"/>
      <c r="D50" s="351"/>
      <c r="E50" s="351"/>
      <c r="F50" s="408"/>
      <c r="G50" s="90"/>
    </row>
    <row r="51" spans="1:7" s="89" customFormat="1" ht="15" customHeight="1">
      <c r="A51" s="176"/>
      <c r="B51" s="244"/>
      <c r="C51" s="244">
        <v>6</v>
      </c>
      <c r="D51" s="351"/>
      <c r="E51" s="351"/>
      <c r="F51" s="235" t="s">
        <v>310</v>
      </c>
      <c r="G51" s="90"/>
    </row>
    <row r="52" spans="1:7" s="89" customFormat="1" ht="15" customHeight="1">
      <c r="A52" s="176"/>
      <c r="B52" s="244"/>
      <c r="C52" s="244"/>
      <c r="D52" s="351">
        <v>8</v>
      </c>
      <c r="E52" s="351"/>
      <c r="F52" s="235" t="s">
        <v>311</v>
      </c>
      <c r="G52" s="91"/>
    </row>
    <row r="53" spans="1:7" s="89" customFormat="1" ht="27.75" customHeight="1">
      <c r="A53" s="176"/>
      <c r="B53" s="244"/>
      <c r="C53" s="244"/>
      <c r="D53" s="351"/>
      <c r="E53" s="351">
        <v>224</v>
      </c>
      <c r="F53" s="235" t="s">
        <v>69</v>
      </c>
      <c r="G53" s="236" t="s">
        <v>333</v>
      </c>
    </row>
    <row r="54" spans="1:7" s="89" customFormat="1" ht="28.5" customHeight="1">
      <c r="A54" s="176"/>
      <c r="B54" s="244"/>
      <c r="C54" s="244"/>
      <c r="D54" s="351"/>
      <c r="E54" s="351">
        <v>225</v>
      </c>
      <c r="F54" s="235" t="s">
        <v>261</v>
      </c>
      <c r="G54" s="236" t="s">
        <v>333</v>
      </c>
    </row>
    <row r="55" spans="1:7" s="89" customFormat="1" ht="17.25" customHeight="1">
      <c r="A55" s="176"/>
      <c r="B55" s="244"/>
      <c r="C55" s="244"/>
      <c r="D55" s="351">
        <v>9</v>
      </c>
      <c r="E55" s="351"/>
      <c r="F55" s="235" t="s">
        <v>312</v>
      </c>
      <c r="G55" s="236"/>
    </row>
    <row r="56" spans="1:7" s="89" customFormat="1" ht="27" customHeight="1">
      <c r="A56" s="176"/>
      <c r="B56" s="244"/>
      <c r="C56" s="244"/>
      <c r="D56" s="351"/>
      <c r="E56" s="351">
        <v>227</v>
      </c>
      <c r="F56" s="235" t="s">
        <v>828</v>
      </c>
      <c r="G56" s="236" t="s">
        <v>334</v>
      </c>
    </row>
    <row r="57" spans="1:7" s="89" customFormat="1" ht="17.25" customHeight="1">
      <c r="A57" s="176"/>
      <c r="B57" s="244"/>
      <c r="C57" s="244"/>
      <c r="D57" s="351"/>
      <c r="E57" s="351"/>
      <c r="F57" s="235"/>
      <c r="G57" s="422" t="s">
        <v>335</v>
      </c>
    </row>
    <row r="58" spans="1:7" s="89" customFormat="1" ht="58.5" customHeight="1">
      <c r="A58" s="176"/>
      <c r="B58" s="244"/>
      <c r="C58" s="244"/>
      <c r="D58" s="351"/>
      <c r="E58" s="351"/>
      <c r="F58" s="235"/>
      <c r="G58" s="422" t="s">
        <v>829</v>
      </c>
    </row>
    <row r="59" spans="1:7" s="89" customFormat="1" ht="55.5" customHeight="1">
      <c r="A59" s="176"/>
      <c r="B59" s="244"/>
      <c r="C59" s="244"/>
      <c r="D59" s="351"/>
      <c r="E59" s="351"/>
      <c r="F59" s="235"/>
      <c r="G59" s="422" t="s">
        <v>0</v>
      </c>
    </row>
    <row r="60" spans="1:7" s="89" customFormat="1" ht="34.5" customHeight="1">
      <c r="A60" s="176"/>
      <c r="B60" s="244"/>
      <c r="C60" s="244"/>
      <c r="D60" s="351"/>
      <c r="E60" s="351">
        <v>228</v>
      </c>
      <c r="F60" s="398" t="s">
        <v>263</v>
      </c>
      <c r="G60" s="236" t="s">
        <v>333</v>
      </c>
    </row>
    <row r="61" spans="1:7" s="89" customFormat="1" ht="15" customHeight="1">
      <c r="A61" s="176"/>
      <c r="B61" s="244"/>
      <c r="C61" s="244"/>
      <c r="D61" s="244"/>
      <c r="E61" s="244">
        <v>230</v>
      </c>
      <c r="F61" s="399" t="s">
        <v>70</v>
      </c>
      <c r="G61" s="218" t="s">
        <v>333</v>
      </c>
    </row>
    <row r="62" spans="1:7" s="89" customFormat="1" ht="21" customHeight="1">
      <c r="A62" s="176"/>
      <c r="B62" s="244"/>
      <c r="C62" s="244"/>
      <c r="D62" s="351"/>
      <c r="E62" s="351"/>
      <c r="F62" s="235"/>
      <c r="G62" s="91"/>
    </row>
    <row r="63" spans="1:7" s="89" customFormat="1" ht="15" customHeight="1">
      <c r="A63" s="176"/>
      <c r="B63" s="244"/>
      <c r="C63" s="244"/>
      <c r="D63" s="244"/>
      <c r="E63" s="351"/>
      <c r="F63" s="235"/>
      <c r="G63" s="91"/>
    </row>
    <row r="64" spans="1:7" s="89" customFormat="1" ht="15" customHeight="1">
      <c r="A64" s="176"/>
      <c r="B64" s="244"/>
      <c r="C64" s="244">
        <v>2</v>
      </c>
      <c r="D64" s="244"/>
      <c r="E64" s="244"/>
      <c r="F64" s="235" t="s">
        <v>71</v>
      </c>
      <c r="G64" s="91"/>
    </row>
    <row r="65" spans="1:7" s="89" customFormat="1" ht="17.25" customHeight="1">
      <c r="A65" s="176"/>
      <c r="B65" s="244"/>
      <c r="C65" s="244"/>
      <c r="D65" s="244">
        <v>6</v>
      </c>
      <c r="E65" s="244"/>
      <c r="F65" s="237" t="s">
        <v>314</v>
      </c>
      <c r="G65" s="235"/>
    </row>
    <row r="66" spans="1:7" s="89" customFormat="1" ht="15" customHeight="1">
      <c r="A66" s="180"/>
      <c r="B66" s="180"/>
      <c r="C66" s="180"/>
      <c r="D66" s="180"/>
      <c r="E66" s="180"/>
      <c r="F66" s="409"/>
      <c r="G66" s="93"/>
    </row>
    <row r="69" spans="1:7" ht="15.75">
      <c r="A69" s="412"/>
      <c r="B69" s="350"/>
      <c r="C69" s="350"/>
      <c r="D69" s="350"/>
      <c r="E69" s="350"/>
      <c r="F69" s="181"/>
      <c r="G69" s="22"/>
    </row>
    <row r="70" spans="1:7" ht="15.75">
      <c r="A70" s="412"/>
      <c r="B70" s="350"/>
      <c r="C70" s="350"/>
      <c r="D70" s="350"/>
      <c r="E70" s="244">
        <v>203</v>
      </c>
      <c r="F70" s="404" t="s">
        <v>264</v>
      </c>
      <c r="G70" s="218" t="s">
        <v>334</v>
      </c>
    </row>
    <row r="71" spans="1:7" ht="46.5" customHeight="1">
      <c r="A71" s="413"/>
      <c r="B71" s="244"/>
      <c r="C71" s="244"/>
      <c r="D71" s="244"/>
      <c r="E71" s="244"/>
      <c r="F71" s="404"/>
      <c r="G71" s="422" t="s">
        <v>72</v>
      </c>
    </row>
    <row r="72" spans="1:7" ht="15">
      <c r="A72" s="413"/>
      <c r="B72" s="244"/>
      <c r="C72" s="244"/>
      <c r="D72" s="244"/>
      <c r="E72" s="244"/>
      <c r="F72" s="404"/>
      <c r="G72" s="422" t="s">
        <v>336</v>
      </c>
    </row>
    <row r="73" spans="1:7" s="89" customFormat="1" ht="48" customHeight="1">
      <c r="A73" s="414"/>
      <c r="B73" s="415"/>
      <c r="C73" s="415"/>
      <c r="D73" s="415"/>
      <c r="E73" s="415"/>
      <c r="F73" s="410"/>
      <c r="G73" s="422" t="s">
        <v>73</v>
      </c>
    </row>
    <row r="74" spans="1:7" s="89" customFormat="1" ht="18.75" customHeight="1">
      <c r="A74" s="416"/>
      <c r="B74" s="417"/>
      <c r="C74" s="417">
        <v>3</v>
      </c>
      <c r="D74" s="351"/>
      <c r="E74" s="351"/>
      <c r="F74" s="235" t="s">
        <v>298</v>
      </c>
      <c r="G74" s="90"/>
    </row>
    <row r="75" spans="1:7" s="89" customFormat="1" ht="18" customHeight="1">
      <c r="A75" s="416"/>
      <c r="B75" s="417"/>
      <c r="C75" s="417"/>
      <c r="D75" s="351">
        <v>1</v>
      </c>
      <c r="E75" s="351"/>
      <c r="F75" s="365" t="s">
        <v>389</v>
      </c>
      <c r="G75" s="236"/>
    </row>
    <row r="76" spans="1:7" s="89" customFormat="1" ht="15" customHeight="1">
      <c r="A76" s="416"/>
      <c r="B76" s="415"/>
      <c r="C76" s="417"/>
      <c r="D76" s="417"/>
      <c r="E76" s="417">
        <v>205</v>
      </c>
      <c r="F76" s="402" t="s">
        <v>265</v>
      </c>
      <c r="G76" s="218" t="s">
        <v>334</v>
      </c>
    </row>
    <row r="77" spans="1:7" s="89" customFormat="1" ht="32.25" customHeight="1">
      <c r="A77" s="416"/>
      <c r="B77" s="415"/>
      <c r="C77" s="415"/>
      <c r="D77" s="417"/>
      <c r="E77" s="418"/>
      <c r="F77" s="403"/>
      <c r="G77" s="422" t="s">
        <v>1</v>
      </c>
    </row>
    <row r="78" spans="1:7" s="89" customFormat="1" ht="18.75" customHeight="1">
      <c r="A78" s="416"/>
      <c r="B78" s="418"/>
      <c r="C78" s="415"/>
      <c r="D78" s="415"/>
      <c r="E78" s="417"/>
      <c r="F78" s="402"/>
      <c r="G78" s="422" t="s">
        <v>336</v>
      </c>
    </row>
    <row r="79" spans="1:7" s="89" customFormat="1" ht="33.75" customHeight="1">
      <c r="A79" s="416"/>
      <c r="B79" s="418"/>
      <c r="C79" s="418"/>
      <c r="D79" s="418"/>
      <c r="E79" s="418"/>
      <c r="F79" s="403"/>
      <c r="G79" s="422" t="s">
        <v>2</v>
      </c>
    </row>
    <row r="80" spans="1:7" s="89" customFormat="1" ht="29.25" customHeight="1">
      <c r="A80" s="176"/>
      <c r="B80" s="244"/>
      <c r="C80" s="351">
        <v>4</v>
      </c>
      <c r="D80" s="351"/>
      <c r="E80" s="351"/>
      <c r="F80" s="235" t="s">
        <v>315</v>
      </c>
      <c r="G80" s="92"/>
    </row>
    <row r="81" spans="1:7" s="89" customFormat="1" ht="15" customHeight="1">
      <c r="A81" s="176"/>
      <c r="B81" s="244"/>
      <c r="C81" s="244"/>
      <c r="D81" s="351">
        <v>1</v>
      </c>
      <c r="E81" s="351"/>
      <c r="F81" s="235" t="s">
        <v>395</v>
      </c>
      <c r="G81" s="91"/>
    </row>
    <row r="82" spans="1:7" s="89" customFormat="1" ht="35.25" customHeight="1">
      <c r="A82" s="176"/>
      <c r="B82" s="244"/>
      <c r="C82" s="244"/>
      <c r="D82" s="351"/>
      <c r="E82" s="351">
        <v>210</v>
      </c>
      <c r="F82" s="404" t="s">
        <v>3</v>
      </c>
      <c r="G82" s="236" t="s">
        <v>333</v>
      </c>
    </row>
    <row r="83" spans="1:7" s="89" customFormat="1" ht="16.5" customHeight="1">
      <c r="A83" s="176"/>
      <c r="B83" s="244"/>
      <c r="C83" s="244"/>
      <c r="D83" s="351"/>
      <c r="E83" s="351">
        <v>211</v>
      </c>
      <c r="F83" s="404" t="s">
        <v>74</v>
      </c>
      <c r="G83" s="218" t="s">
        <v>333</v>
      </c>
    </row>
    <row r="84" spans="1:7" s="89" customFormat="1" ht="9.75" customHeight="1">
      <c r="A84" s="176"/>
      <c r="B84" s="244"/>
      <c r="C84" s="244"/>
      <c r="D84" s="351"/>
      <c r="E84" s="351"/>
      <c r="F84" s="404"/>
      <c r="G84" s="236"/>
    </row>
    <row r="85" spans="1:7" s="89" customFormat="1" ht="15" customHeight="1">
      <c r="A85" s="416"/>
      <c r="B85" s="416"/>
      <c r="C85" s="416"/>
      <c r="D85" s="416"/>
      <c r="E85" s="416"/>
      <c r="F85" s="237"/>
      <c r="G85" s="235"/>
    </row>
    <row r="86" spans="1:7" s="89" customFormat="1" ht="15" customHeight="1">
      <c r="A86" s="416"/>
      <c r="B86" s="416"/>
      <c r="C86" s="414">
        <v>5</v>
      </c>
      <c r="D86" s="416"/>
      <c r="E86" s="416"/>
      <c r="F86" s="237" t="s">
        <v>299</v>
      </c>
      <c r="G86" s="235"/>
    </row>
    <row r="87" spans="1:7" s="89" customFormat="1" ht="21" customHeight="1">
      <c r="A87" s="416"/>
      <c r="B87" s="416"/>
      <c r="C87" s="416"/>
      <c r="D87" s="416">
        <v>1</v>
      </c>
      <c r="E87" s="416"/>
      <c r="F87" s="237" t="s">
        <v>316</v>
      </c>
      <c r="G87" s="235"/>
    </row>
    <row r="88" spans="1:7" s="89" customFormat="1" ht="15" customHeight="1">
      <c r="A88" s="416"/>
      <c r="B88" s="416"/>
      <c r="C88" s="416"/>
      <c r="D88" s="416"/>
      <c r="E88" s="416">
        <v>216</v>
      </c>
      <c r="F88" s="403" t="s">
        <v>75</v>
      </c>
      <c r="G88" s="236" t="s">
        <v>333</v>
      </c>
    </row>
    <row r="89" spans="1:7" s="89" customFormat="1" ht="17.25" customHeight="1">
      <c r="A89" s="416"/>
      <c r="B89" s="176"/>
      <c r="C89" s="416"/>
      <c r="D89" s="416"/>
      <c r="E89" s="416"/>
      <c r="F89" s="403"/>
      <c r="G89" s="235"/>
    </row>
    <row r="90" spans="1:7" s="89" customFormat="1" ht="14.25" customHeight="1">
      <c r="A90" s="416"/>
      <c r="B90" s="416"/>
      <c r="C90" s="416"/>
      <c r="D90" s="416"/>
      <c r="E90" s="416"/>
      <c r="F90" s="403"/>
      <c r="G90" s="235"/>
    </row>
    <row r="91" spans="1:7" s="89" customFormat="1" ht="15" customHeight="1">
      <c r="A91" s="419"/>
      <c r="B91" s="419"/>
      <c r="C91" s="419"/>
      <c r="D91" s="419"/>
      <c r="E91" s="419"/>
      <c r="F91" s="411"/>
      <c r="G91" s="93"/>
    </row>
    <row r="94" spans="1:7" ht="13.5">
      <c r="A94" s="22"/>
      <c r="B94" s="22"/>
      <c r="C94" s="22"/>
      <c r="D94" s="22"/>
      <c r="E94" s="22"/>
      <c r="F94" s="22"/>
      <c r="G94" s="22"/>
    </row>
    <row r="95" spans="1:7" ht="25.5">
      <c r="A95" s="176"/>
      <c r="B95" s="176"/>
      <c r="C95" s="176"/>
      <c r="D95" s="178"/>
      <c r="E95" s="178">
        <v>218</v>
      </c>
      <c r="F95" s="398" t="s">
        <v>267</v>
      </c>
      <c r="G95" s="236" t="s">
        <v>333</v>
      </c>
    </row>
    <row r="96" spans="1:7" ht="41.25" customHeight="1">
      <c r="A96" s="176"/>
      <c r="B96" s="244"/>
      <c r="C96" s="244"/>
      <c r="D96" s="351"/>
      <c r="E96" s="178"/>
      <c r="F96" s="172"/>
      <c r="G96" s="404" t="s">
        <v>579</v>
      </c>
    </row>
    <row r="97" spans="1:7" ht="15">
      <c r="A97" s="176"/>
      <c r="B97" s="244"/>
      <c r="C97" s="244"/>
      <c r="D97" s="244"/>
      <c r="E97" s="176"/>
      <c r="F97" s="235"/>
      <c r="G97" s="22"/>
    </row>
    <row r="98" spans="1:7" ht="25.5">
      <c r="A98" s="176"/>
      <c r="B98" s="244"/>
      <c r="C98" s="244">
        <v>4</v>
      </c>
      <c r="D98" s="244"/>
      <c r="E98" s="176"/>
      <c r="F98" s="235" t="s">
        <v>315</v>
      </c>
      <c r="G98" s="22"/>
    </row>
    <row r="99" spans="1:7" s="89" customFormat="1" ht="18.75" customHeight="1">
      <c r="A99" s="176"/>
      <c r="B99" s="244"/>
      <c r="C99" s="244"/>
      <c r="D99" s="244">
        <v>2</v>
      </c>
      <c r="E99" s="176"/>
      <c r="F99" s="235" t="s">
        <v>317</v>
      </c>
      <c r="G99" s="236"/>
    </row>
    <row r="100" spans="1:7" s="89" customFormat="1" ht="15" customHeight="1">
      <c r="A100" s="416"/>
      <c r="B100" s="417"/>
      <c r="C100" s="417"/>
      <c r="D100" s="417"/>
      <c r="E100" s="420">
        <v>213</v>
      </c>
      <c r="F100" s="398" t="s">
        <v>269</v>
      </c>
      <c r="G100" s="236" t="s">
        <v>334</v>
      </c>
    </row>
    <row r="101" spans="1:7" s="89" customFormat="1" ht="40.5" customHeight="1">
      <c r="A101" s="416"/>
      <c r="B101" s="417"/>
      <c r="C101" s="417"/>
      <c r="D101" s="417"/>
      <c r="E101" s="420"/>
      <c r="F101" s="80"/>
      <c r="G101" s="422" t="s">
        <v>79</v>
      </c>
    </row>
    <row r="102" spans="1:7" s="89" customFormat="1" ht="16.5" customHeight="1">
      <c r="A102" s="416"/>
      <c r="B102" s="415"/>
      <c r="C102" s="417"/>
      <c r="D102" s="417"/>
      <c r="E102" s="420"/>
      <c r="F102" s="80"/>
      <c r="G102" s="422" t="s">
        <v>336</v>
      </c>
    </row>
    <row r="103" spans="1:7" s="89" customFormat="1" ht="41.25" customHeight="1">
      <c r="A103" s="416"/>
      <c r="B103" s="415"/>
      <c r="C103" s="417"/>
      <c r="D103" s="417"/>
      <c r="E103" s="420"/>
      <c r="F103" s="80"/>
      <c r="G103" s="422" t="s">
        <v>80</v>
      </c>
    </row>
    <row r="104" spans="1:7" s="89" customFormat="1" ht="30.75" customHeight="1">
      <c r="A104" s="416"/>
      <c r="B104" s="415"/>
      <c r="C104" s="244"/>
      <c r="D104" s="244"/>
      <c r="E104" s="176">
        <v>214</v>
      </c>
      <c r="F104" s="404" t="s">
        <v>4</v>
      </c>
      <c r="G104" s="236" t="s">
        <v>333</v>
      </c>
    </row>
    <row r="105" spans="1:7" s="89" customFormat="1" ht="24" customHeight="1">
      <c r="A105" s="416"/>
      <c r="B105" s="418"/>
      <c r="C105" s="244"/>
      <c r="D105" s="244"/>
      <c r="E105" s="176">
        <v>215</v>
      </c>
      <c r="F105" s="404" t="s">
        <v>5</v>
      </c>
      <c r="G105" s="236" t="s">
        <v>333</v>
      </c>
    </row>
    <row r="106" spans="1:7" s="89" customFormat="1" ht="6.75" customHeight="1">
      <c r="A106" s="416"/>
      <c r="B106" s="418"/>
      <c r="C106" s="418"/>
      <c r="D106" s="418"/>
      <c r="E106" s="416"/>
      <c r="F106" s="237"/>
      <c r="G106" s="92"/>
    </row>
    <row r="107" spans="1:7" s="89" customFormat="1" ht="16.5" customHeight="1">
      <c r="A107" s="416"/>
      <c r="B107" s="351">
        <v>3</v>
      </c>
      <c r="C107" s="351"/>
      <c r="D107" s="351"/>
      <c r="E107" s="178"/>
      <c r="F107" s="235" t="s">
        <v>304</v>
      </c>
      <c r="G107" s="92"/>
    </row>
    <row r="108" spans="1:7" s="89" customFormat="1" ht="27.75" customHeight="1">
      <c r="A108" s="416"/>
      <c r="B108" s="351"/>
      <c r="C108" s="351">
        <v>1</v>
      </c>
      <c r="D108" s="351"/>
      <c r="E108" s="178"/>
      <c r="F108" s="235" t="s">
        <v>325</v>
      </c>
      <c r="G108" s="91"/>
    </row>
    <row r="109" spans="1:7" s="89" customFormat="1" ht="16.5" customHeight="1">
      <c r="A109" s="416"/>
      <c r="B109" s="351"/>
      <c r="C109" s="351"/>
      <c r="D109" s="351">
        <v>2</v>
      </c>
      <c r="E109" s="178"/>
      <c r="F109" s="235" t="s">
        <v>397</v>
      </c>
      <c r="G109" s="236"/>
    </row>
    <row r="110" spans="1:7" s="89" customFormat="1" ht="21.75" customHeight="1">
      <c r="A110" s="416"/>
      <c r="B110" s="416"/>
      <c r="C110" s="416"/>
      <c r="D110" s="416"/>
      <c r="E110" s="416">
        <v>232</v>
      </c>
      <c r="F110" s="399" t="s">
        <v>81</v>
      </c>
      <c r="G110" s="218" t="s">
        <v>334</v>
      </c>
    </row>
    <row r="111" spans="1:7" s="89" customFormat="1" ht="41.25" customHeight="1">
      <c r="A111" s="416"/>
      <c r="B111" s="416"/>
      <c r="C111" s="416"/>
      <c r="D111" s="416"/>
      <c r="E111" s="416"/>
      <c r="F111" s="91"/>
      <c r="G111" s="422" t="s">
        <v>6</v>
      </c>
    </row>
    <row r="112" spans="1:7" s="89" customFormat="1" ht="21.75" customHeight="1">
      <c r="A112" s="416"/>
      <c r="B112" s="416"/>
      <c r="C112" s="416"/>
      <c r="D112" s="416"/>
      <c r="E112" s="416"/>
      <c r="F112" s="91"/>
      <c r="G112" s="422" t="s">
        <v>336</v>
      </c>
    </row>
    <row r="113" spans="1:7" s="89" customFormat="1" ht="39.75" customHeight="1">
      <c r="A113" s="416"/>
      <c r="B113" s="416"/>
      <c r="C113" s="416"/>
      <c r="D113" s="416"/>
      <c r="E113" s="416"/>
      <c r="F113" s="91"/>
      <c r="G113" s="422" t="s">
        <v>7</v>
      </c>
    </row>
    <row r="114" spans="1:7" s="89" customFormat="1" ht="15" customHeight="1">
      <c r="A114" s="419"/>
      <c r="B114" s="419"/>
      <c r="C114" s="419"/>
      <c r="D114" s="419"/>
      <c r="E114" s="419"/>
      <c r="F114" s="93"/>
      <c r="G114" s="93"/>
    </row>
    <row r="117" spans="1:7" ht="13.5">
      <c r="A117" s="22"/>
      <c r="B117" s="22"/>
      <c r="C117" s="22"/>
      <c r="D117" s="22"/>
      <c r="E117" s="22"/>
      <c r="F117" s="404"/>
      <c r="G117" s="22"/>
    </row>
    <row r="118" spans="1:7" ht="15">
      <c r="A118" s="176">
        <v>2</v>
      </c>
      <c r="B118" s="244"/>
      <c r="C118" s="351"/>
      <c r="D118" s="351"/>
      <c r="E118" s="178"/>
      <c r="F118" s="235" t="s">
        <v>293</v>
      </c>
      <c r="G118" s="236"/>
    </row>
    <row r="119" spans="1:7" ht="15">
      <c r="A119" s="176"/>
      <c r="B119" s="244"/>
      <c r="C119" s="351"/>
      <c r="D119" s="351"/>
      <c r="E119" s="178"/>
      <c r="F119" s="235"/>
      <c r="G119" s="22"/>
    </row>
    <row r="120" spans="1:7" ht="15">
      <c r="A120" s="176"/>
      <c r="B120" s="244">
        <v>1</v>
      </c>
      <c r="C120" s="244"/>
      <c r="D120" s="244"/>
      <c r="E120" s="176"/>
      <c r="F120" s="235" t="s">
        <v>302</v>
      </c>
      <c r="G120" s="22"/>
    </row>
    <row r="121" spans="1:7" ht="15">
      <c r="A121" s="176"/>
      <c r="B121" s="244"/>
      <c r="C121" s="244">
        <v>7</v>
      </c>
      <c r="D121" s="244"/>
      <c r="E121" s="176"/>
      <c r="F121" s="235" t="s">
        <v>8</v>
      </c>
      <c r="G121" s="22"/>
    </row>
    <row r="122" spans="1:7" s="89" customFormat="1" ht="15" customHeight="1">
      <c r="A122" s="176"/>
      <c r="B122" s="244"/>
      <c r="C122" s="244"/>
      <c r="D122" s="244">
        <v>1</v>
      </c>
      <c r="E122" s="176"/>
      <c r="F122" s="235" t="s">
        <v>253</v>
      </c>
      <c r="G122" s="80"/>
    </row>
    <row r="123" spans="1:7" s="89" customFormat="1" ht="15" customHeight="1">
      <c r="A123" s="176"/>
      <c r="B123" s="244"/>
      <c r="C123" s="244"/>
      <c r="D123" s="244"/>
      <c r="E123" s="176">
        <v>201</v>
      </c>
      <c r="F123" s="404" t="s">
        <v>251</v>
      </c>
      <c r="G123" s="236" t="s">
        <v>334</v>
      </c>
    </row>
    <row r="124" spans="1:7" s="89" customFormat="1" ht="30.75" customHeight="1">
      <c r="A124" s="176"/>
      <c r="B124" s="351"/>
      <c r="C124" s="351"/>
      <c r="D124" s="351"/>
      <c r="E124" s="178"/>
      <c r="F124" s="172"/>
      <c r="G124" s="422" t="s">
        <v>9</v>
      </c>
    </row>
    <row r="125" spans="1:7" s="89" customFormat="1" ht="18.75" customHeight="1">
      <c r="A125" s="176"/>
      <c r="B125" s="244"/>
      <c r="C125" s="351"/>
      <c r="D125" s="351"/>
      <c r="E125" s="178"/>
      <c r="F125" s="240"/>
      <c r="G125" s="422" t="s">
        <v>336</v>
      </c>
    </row>
    <row r="126" spans="1:7" s="89" customFormat="1" ht="30" customHeight="1">
      <c r="A126" s="176"/>
      <c r="B126" s="244"/>
      <c r="C126" s="244"/>
      <c r="D126" s="351"/>
      <c r="E126" s="176"/>
      <c r="F126" s="322"/>
      <c r="G126" s="422" t="s">
        <v>10</v>
      </c>
    </row>
    <row r="127" spans="1:7" s="89" customFormat="1" ht="15" customHeight="1">
      <c r="A127" s="176"/>
      <c r="B127" s="244"/>
      <c r="C127" s="244"/>
      <c r="D127" s="244"/>
      <c r="E127" s="178">
        <v>202</v>
      </c>
      <c r="F127" s="402" t="s">
        <v>82</v>
      </c>
      <c r="G127" s="236" t="s">
        <v>334</v>
      </c>
    </row>
    <row r="128" spans="1:9" s="89" customFormat="1" ht="27" customHeight="1">
      <c r="A128" s="176"/>
      <c r="B128" s="244"/>
      <c r="C128" s="244"/>
      <c r="D128" s="244"/>
      <c r="E128" s="176"/>
      <c r="F128" s="172"/>
      <c r="G128" s="422" t="s">
        <v>9</v>
      </c>
      <c r="H128" s="238"/>
      <c r="I128" s="239"/>
    </row>
    <row r="129" spans="1:9" s="89" customFormat="1" ht="18.75" customHeight="1">
      <c r="A129" s="176"/>
      <c r="B129" s="244"/>
      <c r="C129" s="244"/>
      <c r="D129" s="244"/>
      <c r="E129" s="176"/>
      <c r="F129" s="172"/>
      <c r="G129" s="422" t="s">
        <v>336</v>
      </c>
      <c r="H129" s="238"/>
      <c r="I129" s="239"/>
    </row>
    <row r="130" spans="1:9" s="89" customFormat="1" ht="36" customHeight="1">
      <c r="A130" s="176"/>
      <c r="B130" s="244"/>
      <c r="C130" s="244"/>
      <c r="D130" s="244"/>
      <c r="E130" s="176"/>
      <c r="F130" s="172"/>
      <c r="G130" s="422" t="s">
        <v>10</v>
      </c>
      <c r="H130" s="238"/>
      <c r="I130" s="239"/>
    </row>
    <row r="131" spans="1:7" s="89" customFormat="1" ht="15" customHeight="1">
      <c r="A131" s="176"/>
      <c r="B131" s="244"/>
      <c r="C131" s="244"/>
      <c r="D131" s="244"/>
      <c r="E131" s="176">
        <v>203</v>
      </c>
      <c r="F131" s="404" t="s">
        <v>254</v>
      </c>
      <c r="G131" s="236" t="s">
        <v>333</v>
      </c>
    </row>
    <row r="132" spans="1:7" s="89" customFormat="1" ht="9" customHeight="1">
      <c r="A132" s="176"/>
      <c r="B132" s="244"/>
      <c r="C132" s="244"/>
      <c r="D132" s="244"/>
      <c r="E132" s="176"/>
      <c r="F132" s="322"/>
      <c r="G132" s="91"/>
    </row>
    <row r="133" spans="1:7" s="89" customFormat="1" ht="20.25" customHeight="1">
      <c r="A133" s="176"/>
      <c r="B133" s="244"/>
      <c r="C133" s="351"/>
      <c r="D133" s="351"/>
      <c r="E133" s="178"/>
      <c r="F133" s="181"/>
      <c r="G133" s="91"/>
    </row>
    <row r="134" spans="1:7" s="89" customFormat="1" ht="20.25" customHeight="1">
      <c r="A134" s="176"/>
      <c r="B134" s="244"/>
      <c r="C134" s="351"/>
      <c r="D134" s="351">
        <v>2</v>
      </c>
      <c r="E134" s="178"/>
      <c r="F134" s="181" t="s">
        <v>297</v>
      </c>
      <c r="G134" s="91"/>
    </row>
    <row r="135" spans="1:7" s="89" customFormat="1" ht="28.5" customHeight="1">
      <c r="A135" s="176"/>
      <c r="B135" s="244"/>
      <c r="C135" s="351"/>
      <c r="D135" s="351"/>
      <c r="E135" s="178">
        <v>204</v>
      </c>
      <c r="F135" s="172" t="s">
        <v>83</v>
      </c>
      <c r="G135" s="236" t="s">
        <v>333</v>
      </c>
    </row>
    <row r="136" spans="1:7" s="89" customFormat="1" ht="10.5" customHeight="1">
      <c r="A136" s="176"/>
      <c r="B136" s="176"/>
      <c r="C136" s="176"/>
      <c r="D136" s="178"/>
      <c r="E136" s="178"/>
      <c r="F136" s="172"/>
      <c r="G136" s="91"/>
    </row>
    <row r="137" spans="1:7" s="89" customFormat="1" ht="13.5" customHeight="1">
      <c r="A137" s="176">
        <v>3</v>
      </c>
      <c r="B137" s="176"/>
      <c r="C137" s="176"/>
      <c r="D137" s="178"/>
      <c r="E137" s="178"/>
      <c r="F137" s="235" t="s">
        <v>84</v>
      </c>
      <c r="G137" s="91"/>
    </row>
    <row r="138" spans="1:7" s="89" customFormat="1" ht="18" customHeight="1">
      <c r="A138" s="176"/>
      <c r="B138" s="176"/>
      <c r="C138" s="176"/>
      <c r="D138" s="178"/>
      <c r="E138" s="178"/>
      <c r="F138" s="235"/>
      <c r="G138" s="91"/>
    </row>
    <row r="139" spans="1:7" s="89" customFormat="1" ht="15" customHeight="1">
      <c r="A139" s="176"/>
      <c r="B139" s="176">
        <v>2</v>
      </c>
      <c r="C139" s="176"/>
      <c r="D139" s="176"/>
      <c r="E139" s="176"/>
      <c r="F139" s="235" t="s">
        <v>303</v>
      </c>
      <c r="G139" s="91"/>
    </row>
    <row r="140" spans="1:7" s="89" customFormat="1" ht="15" customHeight="1">
      <c r="A140" s="180"/>
      <c r="B140" s="180"/>
      <c r="C140" s="180"/>
      <c r="D140" s="180"/>
      <c r="E140" s="180"/>
      <c r="F140" s="324"/>
      <c r="G140" s="93"/>
    </row>
    <row r="143" spans="1:7" ht="15">
      <c r="A143" s="176"/>
      <c r="B143" s="176"/>
      <c r="C143" s="176"/>
      <c r="D143" s="176"/>
      <c r="E143" s="176"/>
      <c r="F143" s="404"/>
      <c r="G143" s="22"/>
    </row>
    <row r="144" spans="1:7" ht="15">
      <c r="A144" s="176"/>
      <c r="B144" s="176"/>
      <c r="C144" s="176">
        <v>1</v>
      </c>
      <c r="D144" s="176"/>
      <c r="E144" s="178"/>
      <c r="F144" s="235" t="s">
        <v>318</v>
      </c>
      <c r="G144" s="236"/>
    </row>
    <row r="145" spans="1:7" ht="15">
      <c r="A145" s="176"/>
      <c r="B145" s="176"/>
      <c r="C145" s="176"/>
      <c r="D145" s="176">
        <v>6</v>
      </c>
      <c r="E145" s="176"/>
      <c r="F145" s="235" t="s">
        <v>323</v>
      </c>
      <c r="G145" s="235"/>
    </row>
    <row r="146" spans="1:7" ht="15">
      <c r="A146" s="176"/>
      <c r="B146" s="176"/>
      <c r="C146" s="176"/>
      <c r="D146" s="176"/>
      <c r="E146" s="176">
        <v>203</v>
      </c>
      <c r="F146" s="404" t="s">
        <v>580</v>
      </c>
      <c r="G146" s="236" t="s">
        <v>334</v>
      </c>
    </row>
    <row r="147" spans="1:7" ht="30" customHeight="1">
      <c r="A147" s="176"/>
      <c r="B147" s="244"/>
      <c r="C147" s="244"/>
      <c r="D147" s="244"/>
      <c r="E147" s="176"/>
      <c r="F147" s="404"/>
      <c r="G147" s="422" t="s">
        <v>11</v>
      </c>
    </row>
    <row r="148" spans="1:7" s="89" customFormat="1" ht="15" customHeight="1">
      <c r="A148" s="176"/>
      <c r="B148" s="244"/>
      <c r="C148" s="244"/>
      <c r="D148" s="244"/>
      <c r="E148" s="176"/>
      <c r="F148" s="323"/>
      <c r="G148" s="422" t="s">
        <v>336</v>
      </c>
    </row>
    <row r="149" spans="1:7" s="89" customFormat="1" ht="31.5" customHeight="1">
      <c r="A149" s="176"/>
      <c r="B149" s="244"/>
      <c r="C149" s="244"/>
      <c r="D149" s="244"/>
      <c r="E149" s="176"/>
      <c r="F149" s="181"/>
      <c r="G149" s="422" t="s">
        <v>85</v>
      </c>
    </row>
    <row r="150" spans="1:7" s="89" customFormat="1" ht="15.75" customHeight="1">
      <c r="A150" s="176"/>
      <c r="B150" s="244"/>
      <c r="C150" s="244"/>
      <c r="D150" s="244"/>
      <c r="E150" s="176"/>
      <c r="F150" s="235"/>
      <c r="G150" s="90"/>
    </row>
    <row r="151" spans="1:7" s="89" customFormat="1" ht="17.25" customHeight="1">
      <c r="A151" s="176"/>
      <c r="B151" s="244">
        <v>3</v>
      </c>
      <c r="C151" s="244"/>
      <c r="D151" s="244"/>
      <c r="E151" s="176"/>
      <c r="F151" s="235" t="s">
        <v>304</v>
      </c>
      <c r="G151" s="90"/>
    </row>
    <row r="152" spans="1:7" s="89" customFormat="1" ht="26.25" customHeight="1">
      <c r="A152" s="176"/>
      <c r="B152" s="244"/>
      <c r="C152" s="244">
        <v>1</v>
      </c>
      <c r="D152" s="244"/>
      <c r="E152" s="176"/>
      <c r="F152" s="235" t="s">
        <v>86</v>
      </c>
      <c r="G152" s="236"/>
    </row>
    <row r="153" spans="1:7" s="89" customFormat="1" ht="15" customHeight="1">
      <c r="A153" s="176"/>
      <c r="B153" s="244"/>
      <c r="C153" s="244"/>
      <c r="D153" s="244">
        <v>1</v>
      </c>
      <c r="E153" s="178"/>
      <c r="F153" s="235" t="s">
        <v>326</v>
      </c>
      <c r="G153" s="92"/>
    </row>
    <row r="154" spans="1:7" s="89" customFormat="1" ht="33" customHeight="1">
      <c r="A154" s="176"/>
      <c r="B154" s="351"/>
      <c r="C154" s="351"/>
      <c r="D154" s="351"/>
      <c r="E154" s="178">
        <v>215</v>
      </c>
      <c r="F154" s="398" t="s">
        <v>289</v>
      </c>
      <c r="G154" s="236" t="s">
        <v>333</v>
      </c>
    </row>
    <row r="155" spans="1:7" s="89" customFormat="1" ht="18" customHeight="1">
      <c r="A155" s="176"/>
      <c r="B155" s="351"/>
      <c r="C155" s="351">
        <v>9</v>
      </c>
      <c r="D155" s="351"/>
      <c r="E155" s="178"/>
      <c r="F155" s="235" t="s">
        <v>327</v>
      </c>
      <c r="G155" s="92"/>
    </row>
    <row r="156" spans="1:7" s="89" customFormat="1" ht="15" customHeight="1">
      <c r="A156" s="176"/>
      <c r="B156" s="351"/>
      <c r="C156" s="351"/>
      <c r="D156" s="351">
        <v>3</v>
      </c>
      <c r="E156" s="178"/>
      <c r="F156" s="235" t="s">
        <v>328</v>
      </c>
      <c r="G156" s="91"/>
    </row>
    <row r="157" spans="1:7" s="89" customFormat="1" ht="32.25" customHeight="1">
      <c r="A157" s="176"/>
      <c r="B157" s="351"/>
      <c r="C157" s="351"/>
      <c r="D157" s="351"/>
      <c r="E157" s="178">
        <v>201</v>
      </c>
      <c r="F157" s="172" t="s">
        <v>290</v>
      </c>
      <c r="G157" s="236" t="s">
        <v>333</v>
      </c>
    </row>
    <row r="158" spans="1:7" s="89" customFormat="1" ht="26.25" customHeight="1">
      <c r="A158" s="176">
        <v>4</v>
      </c>
      <c r="B158" s="178"/>
      <c r="C158" s="178"/>
      <c r="D158" s="178"/>
      <c r="E158" s="178"/>
      <c r="F158" s="235" t="s">
        <v>295</v>
      </c>
      <c r="G158" s="237"/>
    </row>
    <row r="159" spans="1:7" s="89" customFormat="1" ht="15" customHeight="1">
      <c r="A159" s="176"/>
      <c r="B159" s="178"/>
      <c r="C159" s="178"/>
      <c r="D159" s="178"/>
      <c r="E159" s="178"/>
      <c r="F159" s="235"/>
      <c r="G159" s="235"/>
    </row>
    <row r="160" spans="1:7" s="89" customFormat="1" ht="15" customHeight="1">
      <c r="A160" s="176"/>
      <c r="B160" s="178">
        <v>2</v>
      </c>
      <c r="C160" s="178"/>
      <c r="D160" s="178"/>
      <c r="E160" s="178"/>
      <c r="F160" s="235" t="s">
        <v>303</v>
      </c>
      <c r="G160" s="235"/>
    </row>
    <row r="161" spans="1:7" s="89" customFormat="1" ht="20.25" customHeight="1">
      <c r="A161" s="176"/>
      <c r="B161" s="176"/>
      <c r="C161" s="176">
        <v>1</v>
      </c>
      <c r="D161" s="178"/>
      <c r="E161" s="178"/>
      <c r="F161" s="235" t="s">
        <v>318</v>
      </c>
      <c r="G161" s="236"/>
    </row>
    <row r="162" spans="1:7" s="89" customFormat="1" ht="15" customHeight="1">
      <c r="A162" s="176"/>
      <c r="B162" s="176"/>
      <c r="C162" s="176"/>
      <c r="D162" s="176">
        <v>5</v>
      </c>
      <c r="E162" s="176"/>
      <c r="F162" s="235" t="s">
        <v>319</v>
      </c>
      <c r="G162" s="91"/>
    </row>
    <row r="163" spans="1:7" s="89" customFormat="1" ht="15" customHeight="1">
      <c r="A163" s="176"/>
      <c r="B163" s="176"/>
      <c r="C163" s="176"/>
      <c r="D163" s="176"/>
      <c r="E163" s="176">
        <v>207</v>
      </c>
      <c r="F163" s="404" t="s">
        <v>272</v>
      </c>
      <c r="G163" s="236" t="s">
        <v>333</v>
      </c>
    </row>
    <row r="164" spans="1:7" s="89" customFormat="1" ht="15" customHeight="1">
      <c r="A164" s="176"/>
      <c r="B164" s="176"/>
      <c r="C164" s="176"/>
      <c r="D164" s="176"/>
      <c r="E164" s="176"/>
      <c r="F164" s="322"/>
      <c r="G164" s="91"/>
    </row>
    <row r="165" spans="1:7" s="89" customFormat="1" ht="15" customHeight="1">
      <c r="A165" s="176"/>
      <c r="B165" s="176"/>
      <c r="C165" s="176"/>
      <c r="D165" s="176"/>
      <c r="E165" s="176"/>
      <c r="F165" s="322"/>
      <c r="G165" s="91"/>
    </row>
    <row r="166" spans="1:7" s="89" customFormat="1" ht="15" customHeight="1">
      <c r="A166" s="180"/>
      <c r="B166" s="180"/>
      <c r="C166" s="180"/>
      <c r="D166" s="180"/>
      <c r="E166" s="180"/>
      <c r="F166" s="324"/>
      <c r="G166" s="93"/>
    </row>
    <row r="169" spans="1:7" ht="15">
      <c r="A169" s="176"/>
      <c r="B169" s="176"/>
      <c r="C169" s="176"/>
      <c r="D169" s="176"/>
      <c r="E169" s="178"/>
      <c r="F169" s="181"/>
      <c r="G169" s="22"/>
    </row>
    <row r="170" spans="1:7" ht="15">
      <c r="A170" s="176"/>
      <c r="B170" s="244"/>
      <c r="C170" s="244"/>
      <c r="D170" s="244"/>
      <c r="E170" s="178">
        <v>208</v>
      </c>
      <c r="F170" s="398" t="s">
        <v>270</v>
      </c>
      <c r="G170" s="236" t="s">
        <v>334</v>
      </c>
    </row>
    <row r="171" spans="1:7" ht="44.25" customHeight="1">
      <c r="A171" s="176"/>
      <c r="B171" s="244"/>
      <c r="C171" s="244"/>
      <c r="D171" s="244"/>
      <c r="E171" s="176"/>
      <c r="F171" s="172"/>
      <c r="G171" s="422" t="s">
        <v>12</v>
      </c>
    </row>
    <row r="172" spans="1:7" ht="15">
      <c r="A172" s="176"/>
      <c r="B172" s="244"/>
      <c r="C172" s="244"/>
      <c r="D172" s="244"/>
      <c r="E172" s="176"/>
      <c r="F172" s="172"/>
      <c r="G172" s="423" t="s">
        <v>336</v>
      </c>
    </row>
    <row r="173" spans="1:7" s="89" customFormat="1" ht="46.5" customHeight="1">
      <c r="A173" s="176"/>
      <c r="B173" s="244"/>
      <c r="C173" s="244"/>
      <c r="D173" s="244"/>
      <c r="E173" s="176"/>
      <c r="F173" s="172"/>
      <c r="G173" s="422" t="s">
        <v>13</v>
      </c>
    </row>
    <row r="174" spans="1:7" s="89" customFormat="1" ht="18.75" customHeight="1">
      <c r="A174" s="176"/>
      <c r="B174" s="244"/>
      <c r="C174" s="244">
        <v>2</v>
      </c>
      <c r="D174" s="244"/>
      <c r="E174" s="176"/>
      <c r="F174" s="235" t="s">
        <v>14</v>
      </c>
      <c r="G174" s="235"/>
    </row>
    <row r="175" spans="1:7" s="89" customFormat="1" ht="15" customHeight="1">
      <c r="A175" s="176"/>
      <c r="B175" s="244"/>
      <c r="C175" s="244"/>
      <c r="D175" s="244">
        <v>1</v>
      </c>
      <c r="E175" s="176"/>
      <c r="F175" s="235" t="s">
        <v>300</v>
      </c>
      <c r="G175" s="235"/>
    </row>
    <row r="176" spans="1:7" s="89" customFormat="1" ht="22.5" customHeight="1">
      <c r="A176" s="176"/>
      <c r="B176" s="244"/>
      <c r="C176" s="244"/>
      <c r="D176" s="244"/>
      <c r="E176" s="176">
        <v>215</v>
      </c>
      <c r="F176" s="398" t="s">
        <v>87</v>
      </c>
      <c r="G176" s="236" t="s">
        <v>333</v>
      </c>
    </row>
    <row r="177" spans="1:7" s="89" customFormat="1" ht="33" customHeight="1">
      <c r="A177" s="176"/>
      <c r="B177" s="244"/>
      <c r="C177" s="244"/>
      <c r="D177" s="244"/>
      <c r="E177" s="176">
        <v>216</v>
      </c>
      <c r="F177" s="404" t="s">
        <v>273</v>
      </c>
      <c r="G177" s="421" t="s">
        <v>334</v>
      </c>
    </row>
    <row r="178" spans="1:7" s="89" customFormat="1" ht="15" customHeight="1">
      <c r="A178" s="176"/>
      <c r="B178" s="244"/>
      <c r="C178" s="244"/>
      <c r="D178" s="244"/>
      <c r="E178" s="176"/>
      <c r="F178" s="172"/>
      <c r="G178" s="422" t="s">
        <v>335</v>
      </c>
    </row>
    <row r="179" spans="1:7" s="89" customFormat="1" ht="42" customHeight="1">
      <c r="A179" s="91"/>
      <c r="B179" s="358"/>
      <c r="C179" s="359"/>
      <c r="D179" s="359"/>
      <c r="E179" s="80"/>
      <c r="F179" s="80"/>
      <c r="G179" s="422" t="s">
        <v>15</v>
      </c>
    </row>
    <row r="180" spans="1:7" s="89" customFormat="1" ht="45" customHeight="1">
      <c r="A180" s="91"/>
      <c r="B180" s="358"/>
      <c r="C180" s="358"/>
      <c r="D180" s="359"/>
      <c r="E180" s="91"/>
      <c r="F180" s="91"/>
      <c r="G180" s="422" t="s">
        <v>16</v>
      </c>
    </row>
    <row r="181" spans="1:7" s="89" customFormat="1" ht="36.75" customHeight="1">
      <c r="A181" s="176"/>
      <c r="B181" s="244"/>
      <c r="C181" s="244"/>
      <c r="D181" s="244"/>
      <c r="E181" s="178">
        <v>219</v>
      </c>
      <c r="F181" s="402" t="s">
        <v>88</v>
      </c>
      <c r="G181" s="236" t="s">
        <v>333</v>
      </c>
    </row>
    <row r="182" spans="1:7" s="89" customFormat="1" ht="15" customHeight="1">
      <c r="A182" s="176"/>
      <c r="B182" s="244"/>
      <c r="C182" s="244"/>
      <c r="D182" s="244">
        <v>4</v>
      </c>
      <c r="E182" s="176"/>
      <c r="F182" s="237" t="s">
        <v>320</v>
      </c>
      <c r="G182" s="92"/>
    </row>
    <row r="183" spans="1:7" s="89" customFormat="1" ht="21.75" customHeight="1">
      <c r="A183" s="176"/>
      <c r="B183" s="244"/>
      <c r="C183" s="351"/>
      <c r="D183" s="351"/>
      <c r="E183" s="178">
        <v>223</v>
      </c>
      <c r="F183" s="172" t="s">
        <v>275</v>
      </c>
      <c r="G183" s="236" t="s">
        <v>333</v>
      </c>
    </row>
    <row r="184" spans="1:7" s="89" customFormat="1" ht="9" customHeight="1">
      <c r="A184" s="176"/>
      <c r="B184" s="244"/>
      <c r="C184" s="351"/>
      <c r="D184" s="351"/>
      <c r="E184" s="178"/>
      <c r="F184" s="172"/>
      <c r="G184" s="91"/>
    </row>
    <row r="185" spans="1:7" s="89" customFormat="1" ht="15.75" customHeight="1">
      <c r="A185" s="176"/>
      <c r="B185" s="176"/>
      <c r="C185" s="178"/>
      <c r="D185" s="178"/>
      <c r="E185" s="178"/>
      <c r="F185" s="235"/>
      <c r="G185" s="235"/>
    </row>
    <row r="186" spans="1:7" s="89" customFormat="1" ht="15" customHeight="1">
      <c r="A186" s="176"/>
      <c r="B186" s="176"/>
      <c r="C186" s="178"/>
      <c r="D186" s="178">
        <v>5</v>
      </c>
      <c r="E186" s="178"/>
      <c r="F186" s="235" t="s">
        <v>301</v>
      </c>
      <c r="G186" s="91"/>
    </row>
    <row r="187" spans="1:7" s="89" customFormat="1" ht="33.75" customHeight="1">
      <c r="A187" s="176"/>
      <c r="B187" s="176"/>
      <c r="C187" s="176"/>
      <c r="D187" s="178"/>
      <c r="E187" s="178">
        <v>224</v>
      </c>
      <c r="F187" s="398" t="s">
        <v>89</v>
      </c>
      <c r="G187" s="236" t="s">
        <v>334</v>
      </c>
    </row>
    <row r="188" spans="1:7" s="89" customFormat="1" ht="15" customHeight="1">
      <c r="A188" s="180"/>
      <c r="B188" s="180"/>
      <c r="C188" s="180"/>
      <c r="D188" s="180"/>
      <c r="E188" s="180"/>
      <c r="F188" s="93"/>
      <c r="G188" s="93"/>
    </row>
    <row r="191" spans="1:7" ht="13.5">
      <c r="A191" s="22"/>
      <c r="B191" s="22"/>
      <c r="C191" s="22"/>
      <c r="D191" s="22"/>
      <c r="E191" s="22"/>
      <c r="F191" s="22"/>
      <c r="G191" s="22"/>
    </row>
    <row r="192" spans="1:7" ht="43.5" customHeight="1">
      <c r="A192" s="22"/>
      <c r="B192" s="357"/>
      <c r="C192" s="357"/>
      <c r="D192" s="176"/>
      <c r="E192" s="176"/>
      <c r="F192" s="172"/>
      <c r="G192" s="422" t="s">
        <v>17</v>
      </c>
    </row>
    <row r="193" spans="1:7" ht="42" customHeight="1">
      <c r="A193" s="22"/>
      <c r="B193" s="357"/>
      <c r="C193" s="357"/>
      <c r="D193" s="176"/>
      <c r="E193" s="176"/>
      <c r="F193" s="172"/>
      <c r="G193" s="422" t="s">
        <v>18</v>
      </c>
    </row>
    <row r="194" spans="1:7" ht="44.25" customHeight="1">
      <c r="A194" s="22"/>
      <c r="B194" s="357"/>
      <c r="C194" s="357"/>
      <c r="D194" s="22"/>
      <c r="E194" s="22"/>
      <c r="F194" s="22"/>
      <c r="G194" s="422" t="s">
        <v>19</v>
      </c>
    </row>
    <row r="195" spans="1:7" ht="14.25" customHeight="1">
      <c r="A195" s="22"/>
      <c r="B195" s="244"/>
      <c r="C195" s="244"/>
      <c r="D195" s="176"/>
      <c r="E195" s="176"/>
      <c r="F195" s="235"/>
      <c r="G195" s="22"/>
    </row>
    <row r="196" spans="1:7" s="89" customFormat="1" ht="18.75" customHeight="1">
      <c r="A196" s="78"/>
      <c r="B196" s="244"/>
      <c r="C196" s="244"/>
      <c r="D196" s="176">
        <v>1</v>
      </c>
      <c r="E196" s="176"/>
      <c r="F196" s="235" t="s">
        <v>300</v>
      </c>
      <c r="G196" s="80"/>
    </row>
    <row r="197" spans="1:7" s="89" customFormat="1" ht="15" customHeight="1">
      <c r="A197" s="91"/>
      <c r="B197" s="244"/>
      <c r="C197" s="244"/>
      <c r="D197" s="176"/>
      <c r="E197" s="176">
        <v>211</v>
      </c>
      <c r="F197" s="404" t="s">
        <v>278</v>
      </c>
      <c r="G197" s="236" t="s">
        <v>334</v>
      </c>
    </row>
    <row r="198" spans="1:7" s="89" customFormat="1" ht="59.25" customHeight="1">
      <c r="A198" s="91"/>
      <c r="B198" s="359"/>
      <c r="C198" s="359"/>
      <c r="D198" s="80"/>
      <c r="E198" s="80"/>
      <c r="F198" s="80"/>
      <c r="G198" s="426"/>
    </row>
    <row r="199" spans="1:7" s="89" customFormat="1" ht="15" customHeight="1">
      <c r="A199" s="91"/>
      <c r="B199" s="351"/>
      <c r="C199" s="351"/>
      <c r="D199" s="178"/>
      <c r="E199" s="178"/>
      <c r="F199" s="181"/>
      <c r="G199" s="427" t="s">
        <v>90</v>
      </c>
    </row>
    <row r="200" spans="1:7" s="89" customFormat="1" ht="49.5" customHeight="1">
      <c r="A200" s="91"/>
      <c r="B200" s="351"/>
      <c r="C200" s="351"/>
      <c r="D200" s="178"/>
      <c r="E200" s="178"/>
      <c r="F200" s="172"/>
      <c r="G200" s="428" t="s">
        <v>20</v>
      </c>
    </row>
    <row r="201" spans="1:7" s="89" customFormat="1" ht="33" customHeight="1">
      <c r="A201" s="91"/>
      <c r="B201" s="351"/>
      <c r="C201" s="351"/>
      <c r="D201" s="178"/>
      <c r="E201" s="178">
        <v>218</v>
      </c>
      <c r="F201" s="404" t="s">
        <v>91</v>
      </c>
      <c r="G201" s="236" t="s">
        <v>334</v>
      </c>
    </row>
    <row r="202" spans="1:7" s="89" customFormat="1" ht="42.75" customHeight="1">
      <c r="A202" s="91"/>
      <c r="B202" s="351"/>
      <c r="C202" s="351"/>
      <c r="D202" s="178"/>
      <c r="E202" s="178"/>
      <c r="F202" s="172"/>
      <c r="G202" s="422" t="s">
        <v>407</v>
      </c>
    </row>
    <row r="203" spans="1:7" s="89" customFormat="1" ht="19.5" customHeight="1">
      <c r="A203" s="91"/>
      <c r="B203" s="351"/>
      <c r="C203" s="351"/>
      <c r="D203" s="178"/>
      <c r="E203" s="178"/>
      <c r="F203" s="181"/>
      <c r="G203" s="425" t="s">
        <v>92</v>
      </c>
    </row>
    <row r="204" spans="1:7" s="89" customFormat="1" ht="45" customHeight="1">
      <c r="A204" s="91"/>
      <c r="B204" s="351"/>
      <c r="C204" s="351"/>
      <c r="D204" s="178"/>
      <c r="E204" s="178"/>
      <c r="F204" s="172"/>
      <c r="G204" s="422" t="s">
        <v>407</v>
      </c>
    </row>
    <row r="205" spans="1:7" s="89" customFormat="1" ht="15" customHeight="1">
      <c r="A205" s="91"/>
      <c r="B205" s="91"/>
      <c r="C205" s="91"/>
      <c r="D205" s="91"/>
      <c r="E205" s="91"/>
      <c r="F205" s="91"/>
      <c r="G205" s="91"/>
    </row>
    <row r="206" spans="1:7" s="89" customFormat="1" ht="15" customHeight="1">
      <c r="A206" s="91"/>
      <c r="B206" s="91"/>
      <c r="C206" s="91"/>
      <c r="D206" s="91"/>
      <c r="E206" s="91"/>
      <c r="F206" s="91"/>
      <c r="G206" s="91"/>
    </row>
    <row r="207" spans="1:7" s="89" customFormat="1" ht="15" customHeight="1">
      <c r="A207" s="93"/>
      <c r="B207" s="93"/>
      <c r="C207" s="93"/>
      <c r="D207" s="93"/>
      <c r="E207" s="93"/>
      <c r="F207" s="93"/>
      <c r="G207" s="93"/>
    </row>
    <row r="210" spans="1:7" ht="13.5">
      <c r="A210" s="22"/>
      <c r="B210" s="22"/>
      <c r="C210" s="22"/>
      <c r="D210" s="22"/>
      <c r="E210" s="22"/>
      <c r="F210" s="22"/>
      <c r="G210" s="22"/>
    </row>
    <row r="211" spans="1:7" ht="14.25" customHeight="1">
      <c r="A211" s="22"/>
      <c r="B211" s="244"/>
      <c r="C211" s="244"/>
      <c r="D211" s="351"/>
      <c r="E211" s="178"/>
      <c r="F211" s="235"/>
      <c r="G211" s="22"/>
    </row>
    <row r="212" spans="1:7" ht="12.75" customHeight="1">
      <c r="A212" s="22"/>
      <c r="B212" s="244"/>
      <c r="C212" s="244"/>
      <c r="D212" s="351">
        <v>3</v>
      </c>
      <c r="E212" s="178"/>
      <c r="F212" s="235" t="s">
        <v>321</v>
      </c>
      <c r="G212" s="22"/>
    </row>
    <row r="213" spans="1:7" ht="34.5" customHeight="1">
      <c r="A213" s="22"/>
      <c r="B213" s="244"/>
      <c r="C213" s="244"/>
      <c r="D213" s="351"/>
      <c r="E213" s="178">
        <v>222</v>
      </c>
      <c r="F213" s="404" t="s">
        <v>93</v>
      </c>
      <c r="G213" s="236" t="s">
        <v>333</v>
      </c>
    </row>
    <row r="214" spans="1:7" ht="15">
      <c r="A214" s="176"/>
      <c r="B214" s="244"/>
      <c r="C214" s="244"/>
      <c r="D214" s="244"/>
      <c r="E214" s="176"/>
      <c r="F214" s="406"/>
      <c r="G214" s="22"/>
    </row>
    <row r="215" spans="1:7" s="89" customFormat="1" ht="15" customHeight="1">
      <c r="A215" s="176"/>
      <c r="B215" s="244"/>
      <c r="C215" s="244">
        <v>1</v>
      </c>
      <c r="D215" s="244"/>
      <c r="E215" s="176"/>
      <c r="F215" s="235" t="s">
        <v>318</v>
      </c>
      <c r="G215" s="80"/>
    </row>
    <row r="216" spans="1:7" s="89" customFormat="1" ht="29.25" customHeight="1">
      <c r="A216" s="176"/>
      <c r="B216" s="244"/>
      <c r="C216" s="244"/>
      <c r="D216" s="244">
        <v>3</v>
      </c>
      <c r="E216" s="176"/>
      <c r="F216" s="235" t="s">
        <v>322</v>
      </c>
      <c r="G216" s="90"/>
    </row>
    <row r="217" spans="1:7" s="89" customFormat="1" ht="33" customHeight="1">
      <c r="A217" s="176"/>
      <c r="B217" s="244"/>
      <c r="C217" s="244"/>
      <c r="D217" s="244"/>
      <c r="E217" s="176">
        <v>206</v>
      </c>
      <c r="F217" s="404" t="s">
        <v>284</v>
      </c>
      <c r="G217" s="236" t="s">
        <v>333</v>
      </c>
    </row>
    <row r="218" spans="1:7" s="89" customFormat="1" ht="15" customHeight="1">
      <c r="A218" s="176"/>
      <c r="B218" s="244"/>
      <c r="C218" s="244"/>
      <c r="D218" s="244"/>
      <c r="E218" s="176"/>
      <c r="F218" s="235"/>
      <c r="G218" s="235"/>
    </row>
    <row r="219" spans="1:7" s="89" customFormat="1" ht="21.75" customHeight="1">
      <c r="A219" s="176"/>
      <c r="B219" s="244"/>
      <c r="C219" s="244"/>
      <c r="D219" s="351">
        <v>1</v>
      </c>
      <c r="E219" s="176"/>
      <c r="F219" s="235" t="s">
        <v>408</v>
      </c>
      <c r="G219" s="235"/>
    </row>
    <row r="220" spans="1:7" s="89" customFormat="1" ht="21.75" customHeight="1">
      <c r="A220" s="176"/>
      <c r="B220" s="244"/>
      <c r="C220" s="244"/>
      <c r="D220" s="244"/>
      <c r="E220" s="178">
        <v>203</v>
      </c>
      <c r="F220" s="402" t="s">
        <v>286</v>
      </c>
      <c r="G220" s="236" t="s">
        <v>333</v>
      </c>
    </row>
    <row r="221" spans="1:7" s="89" customFormat="1" ht="15" customHeight="1">
      <c r="A221" s="176"/>
      <c r="B221" s="244"/>
      <c r="C221" s="244"/>
      <c r="D221" s="244">
        <v>6</v>
      </c>
      <c r="E221" s="176"/>
      <c r="F221" s="237" t="s">
        <v>314</v>
      </c>
      <c r="G221" s="92"/>
    </row>
    <row r="222" spans="1:7" s="89" customFormat="1" ht="15" customHeight="1">
      <c r="A222" s="176"/>
      <c r="B222" s="244"/>
      <c r="C222" s="244"/>
      <c r="D222" s="244"/>
      <c r="E222" s="176">
        <v>209</v>
      </c>
      <c r="F222" s="398" t="s">
        <v>780</v>
      </c>
      <c r="G222" s="236" t="s">
        <v>333</v>
      </c>
    </row>
    <row r="223" spans="1:7" s="89" customFormat="1" ht="17.25" customHeight="1">
      <c r="A223" s="176"/>
      <c r="B223" s="244"/>
      <c r="C223" s="244"/>
      <c r="D223" s="244"/>
      <c r="E223" s="176"/>
      <c r="F223" s="181"/>
      <c r="G223" s="91"/>
    </row>
    <row r="224" spans="1:7" s="89" customFormat="1" ht="16.5" customHeight="1">
      <c r="A224" s="176"/>
      <c r="B224" s="244"/>
      <c r="C224" s="244"/>
      <c r="D224" s="244"/>
      <c r="E224" s="176"/>
      <c r="F224" s="235"/>
      <c r="G224" s="91"/>
    </row>
    <row r="225" spans="1:7" s="89" customFormat="1" ht="20.25" customHeight="1">
      <c r="A225" s="176"/>
      <c r="B225" s="244"/>
      <c r="C225" s="244">
        <v>2</v>
      </c>
      <c r="D225" s="244"/>
      <c r="E225" s="176"/>
      <c r="F225" s="235" t="s">
        <v>313</v>
      </c>
      <c r="G225" s="91"/>
    </row>
    <row r="226" spans="1:7" s="89" customFormat="1" ht="21.75" customHeight="1">
      <c r="A226" s="176"/>
      <c r="B226" s="244"/>
      <c r="C226" s="244"/>
      <c r="D226" s="244">
        <v>1</v>
      </c>
      <c r="E226" s="176"/>
      <c r="F226" s="235" t="s">
        <v>300</v>
      </c>
      <c r="G226" s="236"/>
    </row>
    <row r="227" spans="1:7" s="89" customFormat="1" ht="36" customHeight="1">
      <c r="A227" s="176"/>
      <c r="B227" s="244"/>
      <c r="C227" s="244"/>
      <c r="D227" s="244"/>
      <c r="E227" s="176">
        <v>217</v>
      </c>
      <c r="F227" s="404" t="s">
        <v>288</v>
      </c>
      <c r="G227" s="236" t="s">
        <v>333</v>
      </c>
    </row>
    <row r="228" spans="1:7" s="89" customFormat="1" ht="30" customHeight="1">
      <c r="A228" s="178">
        <v>5</v>
      </c>
      <c r="B228" s="351"/>
      <c r="C228" s="351"/>
      <c r="D228" s="351"/>
      <c r="E228" s="178"/>
      <c r="F228" s="235" t="s">
        <v>292</v>
      </c>
      <c r="G228" s="91"/>
    </row>
    <row r="229" spans="1:7" s="89" customFormat="1" ht="15.75" customHeight="1">
      <c r="A229" s="176"/>
      <c r="B229" s="351"/>
      <c r="C229" s="351"/>
      <c r="D229" s="351"/>
      <c r="E229" s="178"/>
      <c r="F229" s="235"/>
      <c r="G229" s="91"/>
    </row>
    <row r="230" spans="1:7" s="89" customFormat="1" ht="15.75" customHeight="1">
      <c r="A230" s="176"/>
      <c r="B230" s="351">
        <v>1</v>
      </c>
      <c r="C230" s="351"/>
      <c r="D230" s="351"/>
      <c r="E230" s="178"/>
      <c r="F230" s="235" t="s">
        <v>302</v>
      </c>
      <c r="G230" s="91"/>
    </row>
    <row r="231" spans="1:7" s="89" customFormat="1" ht="15" customHeight="1">
      <c r="A231" s="176"/>
      <c r="B231" s="351"/>
      <c r="C231" s="351">
        <v>8</v>
      </c>
      <c r="D231" s="351"/>
      <c r="E231" s="178"/>
      <c r="F231" s="235" t="s">
        <v>769</v>
      </c>
      <c r="G231" s="91"/>
    </row>
    <row r="232" spans="1:7" s="89" customFormat="1" ht="25.5" customHeight="1">
      <c r="A232" s="176"/>
      <c r="B232" s="176"/>
      <c r="C232" s="176"/>
      <c r="D232" s="176">
        <v>5</v>
      </c>
      <c r="E232" s="176"/>
      <c r="F232" s="237" t="s">
        <v>305</v>
      </c>
      <c r="G232" s="235"/>
    </row>
    <row r="233" spans="1:7" s="89" customFormat="1" ht="15" customHeight="1">
      <c r="A233" s="180"/>
      <c r="B233" s="180"/>
      <c r="C233" s="180"/>
      <c r="D233" s="180"/>
      <c r="E233" s="180"/>
      <c r="F233" s="93"/>
      <c r="G233" s="93"/>
    </row>
    <row r="236" spans="1:7" ht="13.5">
      <c r="A236" s="22"/>
      <c r="B236" s="22"/>
      <c r="C236" s="22"/>
      <c r="D236" s="22"/>
      <c r="E236" s="22"/>
      <c r="F236" s="22"/>
      <c r="G236" s="22"/>
    </row>
    <row r="237" spans="1:7" ht="23.25" customHeight="1">
      <c r="A237" s="176"/>
      <c r="B237" s="176"/>
      <c r="C237" s="176"/>
      <c r="D237" s="176"/>
      <c r="E237" s="176">
        <v>201</v>
      </c>
      <c r="F237" s="404" t="s">
        <v>94</v>
      </c>
      <c r="G237" s="236" t="s">
        <v>333</v>
      </c>
    </row>
    <row r="238" spans="1:7" ht="11.25" customHeight="1">
      <c r="A238" s="176"/>
      <c r="B238" s="244"/>
      <c r="C238" s="244"/>
      <c r="D238" s="176"/>
      <c r="E238" s="176"/>
      <c r="F238" s="22"/>
      <c r="G238" s="22"/>
    </row>
    <row r="239" spans="1:7" ht="28.5" customHeight="1">
      <c r="A239" s="176"/>
      <c r="B239" s="244"/>
      <c r="C239" s="244"/>
      <c r="D239" s="178"/>
      <c r="E239" s="178"/>
      <c r="F239" s="235"/>
      <c r="G239" s="22"/>
    </row>
    <row r="240" spans="1:7" ht="15">
      <c r="A240" s="176"/>
      <c r="B240" s="244"/>
      <c r="C240" s="244">
        <v>3</v>
      </c>
      <c r="D240" s="178"/>
      <c r="E240" s="178"/>
      <c r="F240" s="235" t="s">
        <v>306</v>
      </c>
      <c r="G240" s="22"/>
    </row>
    <row r="241" spans="1:7" s="89" customFormat="1" ht="15" customHeight="1">
      <c r="A241" s="176"/>
      <c r="B241" s="244"/>
      <c r="C241" s="244"/>
      <c r="D241" s="178"/>
      <c r="E241" s="178">
        <v>1</v>
      </c>
      <c r="F241" s="235" t="s">
        <v>409</v>
      </c>
      <c r="G241" s="236"/>
    </row>
    <row r="242" spans="1:7" s="89" customFormat="1" ht="15" customHeight="1">
      <c r="A242" s="176"/>
      <c r="B242" s="351"/>
      <c r="C242" s="351"/>
      <c r="D242" s="178"/>
      <c r="E242" s="178"/>
      <c r="F242" s="402" t="s">
        <v>410</v>
      </c>
      <c r="G242" s="421" t="s">
        <v>333</v>
      </c>
    </row>
    <row r="243" spans="1:7" s="89" customFormat="1" ht="17.25" customHeight="1">
      <c r="A243" s="176"/>
      <c r="B243" s="244"/>
      <c r="C243" s="244"/>
      <c r="D243" s="176"/>
      <c r="E243" s="176"/>
      <c r="F243" s="181"/>
      <c r="G243" s="90"/>
    </row>
    <row r="244" spans="1:7" s="89" customFormat="1" ht="15" customHeight="1">
      <c r="A244" s="176"/>
      <c r="B244" s="244"/>
      <c r="C244" s="244"/>
      <c r="D244" s="176"/>
      <c r="E244" s="176"/>
      <c r="F244" s="181"/>
      <c r="G244" s="90"/>
    </row>
    <row r="245" spans="1:7" s="89" customFormat="1" ht="31.5" customHeight="1">
      <c r="A245" s="176"/>
      <c r="B245" s="244"/>
      <c r="C245" s="244"/>
      <c r="D245" s="176"/>
      <c r="E245" s="176"/>
      <c r="F245" s="172"/>
      <c r="G245" s="91"/>
    </row>
    <row r="246" spans="1:7" s="89" customFormat="1" ht="15" customHeight="1">
      <c r="A246" s="176"/>
      <c r="B246" s="176"/>
      <c r="C246" s="176"/>
      <c r="D246" s="176"/>
      <c r="E246" s="176"/>
      <c r="F246" s="172"/>
      <c r="G246" s="92"/>
    </row>
    <row r="247" spans="1:7" s="89" customFormat="1" ht="19.5" customHeight="1">
      <c r="A247" s="176"/>
      <c r="B247" s="176"/>
      <c r="C247" s="176"/>
      <c r="D247" s="176"/>
      <c r="E247" s="176"/>
      <c r="F247" s="172"/>
      <c r="G247" s="236"/>
    </row>
    <row r="248" spans="1:7" s="89" customFormat="1" ht="15" customHeight="1">
      <c r="A248" s="176"/>
      <c r="B248" s="176"/>
      <c r="C248" s="176"/>
      <c r="D248" s="176"/>
      <c r="E248" s="176"/>
      <c r="F248" s="91"/>
      <c r="G248" s="235"/>
    </row>
    <row r="249" spans="1:7" s="89" customFormat="1" ht="40.5" customHeight="1">
      <c r="A249" s="176"/>
      <c r="B249" s="176"/>
      <c r="C249" s="176"/>
      <c r="D249" s="176"/>
      <c r="E249" s="176"/>
      <c r="F249" s="91"/>
      <c r="G249" s="235"/>
    </row>
    <row r="250" spans="1:7" s="89" customFormat="1" ht="40.5" customHeight="1">
      <c r="A250" s="176"/>
      <c r="B250" s="176"/>
      <c r="C250" s="176"/>
      <c r="D250" s="176"/>
      <c r="E250" s="176"/>
      <c r="F250" s="91"/>
      <c r="G250" s="235"/>
    </row>
    <row r="251" spans="1:7" s="89" customFormat="1" ht="15" customHeight="1">
      <c r="A251" s="176"/>
      <c r="B251" s="176"/>
      <c r="C251" s="176"/>
      <c r="D251" s="176"/>
      <c r="E251" s="176"/>
      <c r="F251" s="91"/>
      <c r="G251" s="91"/>
    </row>
    <row r="252" spans="1:7" s="89" customFormat="1" ht="15" customHeight="1">
      <c r="A252" s="176"/>
      <c r="B252" s="176"/>
      <c r="C252" s="176"/>
      <c r="D252" s="176"/>
      <c r="E252" s="176"/>
      <c r="F252" s="91"/>
      <c r="G252" s="91"/>
    </row>
    <row r="253" spans="1:7" s="89" customFormat="1" ht="15" customHeight="1">
      <c r="A253" s="176"/>
      <c r="B253" s="176"/>
      <c r="C253" s="176"/>
      <c r="D253" s="176"/>
      <c r="E253" s="176"/>
      <c r="F253" s="91"/>
      <c r="G253" s="91"/>
    </row>
    <row r="254" spans="1:7" s="89" customFormat="1" ht="15" customHeight="1">
      <c r="A254" s="176"/>
      <c r="B254" s="176"/>
      <c r="C254" s="176"/>
      <c r="D254" s="176"/>
      <c r="E254" s="176"/>
      <c r="F254" s="91"/>
      <c r="G254" s="91"/>
    </row>
    <row r="255" spans="1:7" s="89" customFormat="1" ht="15" customHeight="1">
      <c r="A255" s="176"/>
      <c r="B255" s="176"/>
      <c r="C255" s="176"/>
      <c r="D255" s="176"/>
      <c r="E255" s="176"/>
      <c r="F255" s="91"/>
      <c r="G255" s="91"/>
    </row>
    <row r="256" spans="1:7" s="89" customFormat="1" ht="15" customHeight="1">
      <c r="A256" s="176"/>
      <c r="B256" s="176"/>
      <c r="C256" s="176"/>
      <c r="D256" s="176"/>
      <c r="E256" s="176"/>
      <c r="F256" s="91"/>
      <c r="G256" s="91"/>
    </row>
    <row r="257" spans="1:7" s="89" customFormat="1" ht="15" customHeight="1">
      <c r="A257" s="176"/>
      <c r="B257" s="176"/>
      <c r="C257" s="176"/>
      <c r="D257" s="176"/>
      <c r="E257" s="176"/>
      <c r="F257" s="91"/>
      <c r="G257" s="91"/>
    </row>
    <row r="258" spans="1:7" s="89" customFormat="1" ht="15" customHeight="1">
      <c r="A258" s="176"/>
      <c r="B258" s="176"/>
      <c r="C258" s="176"/>
      <c r="D258" s="176"/>
      <c r="E258" s="176"/>
      <c r="F258" s="91"/>
      <c r="G258" s="91"/>
    </row>
    <row r="259" spans="1:7" s="89" customFormat="1" ht="15" customHeight="1">
      <c r="A259" s="176"/>
      <c r="B259" s="176"/>
      <c r="C259" s="176"/>
      <c r="D259" s="176"/>
      <c r="E259" s="176"/>
      <c r="F259" s="91"/>
      <c r="G259" s="91"/>
    </row>
    <row r="260" spans="1:7" s="89" customFormat="1" ht="15" customHeight="1">
      <c r="A260" s="176"/>
      <c r="B260" s="176"/>
      <c r="C260" s="176"/>
      <c r="D260" s="176"/>
      <c r="E260" s="176"/>
      <c r="F260" s="91"/>
      <c r="G260" s="91"/>
    </row>
    <row r="261" spans="1:7" s="89" customFormat="1" ht="15" customHeight="1">
      <c r="A261" s="419"/>
      <c r="B261" s="419"/>
      <c r="C261" s="419"/>
      <c r="D261" s="419"/>
      <c r="E261" s="419"/>
      <c r="F261" s="93"/>
      <c r="G261" s="93"/>
    </row>
  </sheetData>
  <sheetProtection/>
  <mergeCells count="9">
    <mergeCell ref="A17:A19"/>
    <mergeCell ref="A15:G15"/>
    <mergeCell ref="A16:G16"/>
    <mergeCell ref="A13:G13"/>
    <mergeCell ref="B17:B19"/>
    <mergeCell ref="C17:C19"/>
    <mergeCell ref="D17:D19"/>
    <mergeCell ref="E17:E19"/>
    <mergeCell ref="F17:F19"/>
  </mergeCells>
  <printOptions horizontalCentered="1"/>
  <pageMargins left="0.5905511811023623" right="0.5905511811023623" top="0.9448818897637796" bottom="0.35433070866141736" header="0.3937007874015748" footer="0.1968503937007874"/>
  <pageSetup horizontalDpi="600" verticalDpi="600" orientation="landscape" scale="63" r:id="rId3"/>
  <headerFooter alignWithMargins="0">
    <oddHeader>&amp;C&amp;G</oddHeader>
    <oddFooter>&amp;C&amp;P&amp;RINFORME DE AVANCE TRIMESTRAL ENERO-JUNIO 2014</oddFooter>
  </headerFooter>
  <rowBreaks count="9" manualBreakCount="9">
    <brk id="42" max="7" man="1"/>
    <brk id="68" max="255" man="1"/>
    <brk id="93" max="255" man="1"/>
    <brk id="116" max="255" man="1"/>
    <brk id="142" max="255" man="1"/>
    <brk id="168" max="8" man="1"/>
    <brk id="190" max="255" man="1"/>
    <brk id="209" max="255" man="1"/>
    <brk id="235" max="255" man="1"/>
  </rowBreaks>
  <drawing r:id="rId1"/>
  <legacyDrawingHF r:id="rId2"/>
</worksheet>
</file>

<file path=xl/worksheets/sheet7.xml><?xml version="1.0" encoding="utf-8"?>
<worksheet xmlns="http://schemas.openxmlformats.org/spreadsheetml/2006/main" xmlns:r="http://schemas.openxmlformats.org/officeDocument/2006/relationships">
  <sheetPr>
    <tabColor rgb="FFF8D628"/>
  </sheetPr>
  <dimension ref="A12:T59"/>
  <sheetViews>
    <sheetView showGridLines="0" zoomScale="90" zoomScaleNormal="90" zoomScalePageLayoutView="0" workbookViewId="0" topLeftCell="A13">
      <selection activeCell="U32" sqref="U32"/>
    </sheetView>
  </sheetViews>
  <sheetFormatPr defaultColWidth="11.421875" defaultRowHeight="12.75"/>
  <cols>
    <col min="1" max="1" width="4.8515625" style="55" customWidth="1"/>
    <col min="2" max="4" width="4.7109375" style="55" customWidth="1"/>
    <col min="5" max="5" width="4.8515625" style="55" customWidth="1"/>
    <col min="6" max="6" width="29.140625" style="55" customWidth="1"/>
    <col min="7" max="10" width="12.7109375" style="55" customWidth="1"/>
    <col min="11" max="12" width="7.8515625" style="55" customWidth="1"/>
    <col min="13" max="13" width="16.7109375" style="55" customWidth="1"/>
    <col min="14" max="15" width="18.7109375" style="55" customWidth="1"/>
    <col min="16" max="16" width="18.421875" style="55" customWidth="1"/>
    <col min="17" max="20" width="7.8515625" style="55" customWidth="1"/>
    <col min="21" max="16384" width="11.421875" style="55" customWidth="1"/>
  </cols>
  <sheetData>
    <row r="12" spans="10:20" ht="16.5">
      <c r="J12" s="56"/>
      <c r="K12" s="56"/>
      <c r="T12" s="57"/>
    </row>
    <row r="13" spans="10:20" ht="16.5">
      <c r="J13" s="56"/>
      <c r="K13" s="56"/>
      <c r="T13" s="57"/>
    </row>
    <row r="14" ht="16.5">
      <c r="T14" s="57"/>
    </row>
    <row r="15" ht="16.5">
      <c r="T15" s="57"/>
    </row>
    <row r="16" ht="16.5">
      <c r="T16" s="57"/>
    </row>
    <row r="17" ht="6" customHeight="1"/>
    <row r="18" spans="1:20" ht="24.75" customHeight="1">
      <c r="A18" s="540" t="s">
        <v>227</v>
      </c>
      <c r="B18" s="541"/>
      <c r="C18" s="541"/>
      <c r="D18" s="541"/>
      <c r="E18" s="541"/>
      <c r="F18" s="541"/>
      <c r="G18" s="541"/>
      <c r="H18" s="541"/>
      <c r="I18" s="541"/>
      <c r="J18" s="541"/>
      <c r="K18" s="541"/>
      <c r="L18" s="541"/>
      <c r="M18" s="541"/>
      <c r="N18" s="541"/>
      <c r="O18" s="541"/>
      <c r="P18" s="541"/>
      <c r="Q18" s="541"/>
      <c r="R18" s="541"/>
      <c r="S18" s="541"/>
      <c r="T18" s="542"/>
    </row>
    <row r="19" spans="1:20" ht="24.75" customHeight="1">
      <c r="A19" s="543" t="s">
        <v>346</v>
      </c>
      <c r="B19" s="544"/>
      <c r="C19" s="544"/>
      <c r="D19" s="544"/>
      <c r="E19" s="544"/>
      <c r="F19" s="544"/>
      <c r="G19" s="544"/>
      <c r="H19" s="544"/>
      <c r="I19" s="544"/>
      <c r="J19" s="544"/>
      <c r="K19" s="544"/>
      <c r="L19" s="544"/>
      <c r="M19" s="544"/>
      <c r="N19" s="544"/>
      <c r="O19" s="544"/>
      <c r="P19" s="544"/>
      <c r="Q19" s="544"/>
      <c r="R19" s="544"/>
      <c r="S19" s="544"/>
      <c r="T19" s="545"/>
    </row>
    <row r="20" ht="6" customHeight="1">
      <c r="T20" s="160"/>
    </row>
    <row r="21" spans="1:20" ht="19.5" customHeight="1">
      <c r="A21" s="499" t="s">
        <v>245</v>
      </c>
      <c r="B21" s="546"/>
      <c r="C21" s="546"/>
      <c r="D21" s="546"/>
      <c r="E21" s="546"/>
      <c r="F21" s="546"/>
      <c r="G21" s="546"/>
      <c r="H21" s="546"/>
      <c r="I21" s="546"/>
      <c r="J21" s="546"/>
      <c r="K21" s="546"/>
      <c r="L21" s="546"/>
      <c r="M21" s="546"/>
      <c r="N21" s="546"/>
      <c r="O21" s="546"/>
      <c r="P21" s="546"/>
      <c r="Q21" s="546"/>
      <c r="R21" s="546"/>
      <c r="S21" s="546"/>
      <c r="T21" s="547"/>
    </row>
    <row r="22" spans="1:20" ht="19.5" customHeight="1">
      <c r="A22" s="548" t="s">
        <v>111</v>
      </c>
      <c r="B22" s="549"/>
      <c r="C22" s="549"/>
      <c r="D22" s="549"/>
      <c r="E22" s="549"/>
      <c r="F22" s="549"/>
      <c r="G22" s="549"/>
      <c r="H22" s="549"/>
      <c r="I22" s="549"/>
      <c r="J22" s="549"/>
      <c r="K22" s="549"/>
      <c r="L22" s="549"/>
      <c r="M22" s="549"/>
      <c r="N22" s="549"/>
      <c r="O22" s="549"/>
      <c r="P22" s="549"/>
      <c r="Q22" s="549"/>
      <c r="R22" s="549"/>
      <c r="S22" s="549"/>
      <c r="T22" s="550"/>
    </row>
    <row r="23" spans="1:20" ht="15" customHeight="1">
      <c r="A23" s="551" t="s">
        <v>215</v>
      </c>
      <c r="B23" s="537" t="s">
        <v>124</v>
      </c>
      <c r="C23" s="537" t="s">
        <v>121</v>
      </c>
      <c r="D23" s="537" t="s">
        <v>122</v>
      </c>
      <c r="E23" s="537" t="s">
        <v>45</v>
      </c>
      <c r="F23" s="537" t="s">
        <v>46</v>
      </c>
      <c r="G23" s="537" t="s">
        <v>96</v>
      </c>
      <c r="H23" s="158" t="s">
        <v>48</v>
      </c>
      <c r="I23" s="158"/>
      <c r="J23" s="158"/>
      <c r="K23" s="158"/>
      <c r="L23" s="158"/>
      <c r="M23" s="158"/>
      <c r="N23" s="158"/>
      <c r="O23" s="158"/>
      <c r="P23" s="158"/>
      <c r="Q23" s="158"/>
      <c r="R23" s="158"/>
      <c r="S23" s="158"/>
      <c r="T23" s="159"/>
    </row>
    <row r="24" spans="1:20" ht="15" customHeight="1">
      <c r="A24" s="552"/>
      <c r="B24" s="538"/>
      <c r="C24" s="538"/>
      <c r="D24" s="538"/>
      <c r="E24" s="538"/>
      <c r="F24" s="538"/>
      <c r="G24" s="538"/>
      <c r="H24" s="529" t="s">
        <v>47</v>
      </c>
      <c r="I24" s="530"/>
      <c r="J24" s="531"/>
      <c r="K24" s="532" t="s">
        <v>128</v>
      </c>
      <c r="L24" s="533"/>
      <c r="M24" s="529" t="s">
        <v>224</v>
      </c>
      <c r="N24" s="530"/>
      <c r="O24" s="530"/>
      <c r="P24" s="531"/>
      <c r="Q24" s="534" t="s">
        <v>128</v>
      </c>
      <c r="R24" s="535"/>
      <c r="S24" s="535"/>
      <c r="T24" s="536"/>
    </row>
    <row r="25" spans="1:20" ht="33" customHeight="1">
      <c r="A25" s="553"/>
      <c r="B25" s="539"/>
      <c r="C25" s="539"/>
      <c r="D25" s="539"/>
      <c r="E25" s="539"/>
      <c r="F25" s="539"/>
      <c r="G25" s="539"/>
      <c r="H25" s="112" t="s">
        <v>230</v>
      </c>
      <c r="I25" s="112" t="s">
        <v>171</v>
      </c>
      <c r="J25" s="112" t="s">
        <v>127</v>
      </c>
      <c r="K25" s="113" t="s">
        <v>129</v>
      </c>
      <c r="L25" s="113" t="s">
        <v>130</v>
      </c>
      <c r="M25" s="112" t="s">
        <v>231</v>
      </c>
      <c r="N25" s="112" t="s">
        <v>172</v>
      </c>
      <c r="O25" s="112" t="s">
        <v>131</v>
      </c>
      <c r="P25" s="112" t="s">
        <v>132</v>
      </c>
      <c r="Q25" s="113" t="s">
        <v>133</v>
      </c>
      <c r="R25" s="113" t="s">
        <v>134</v>
      </c>
      <c r="S25" s="113" t="s">
        <v>135</v>
      </c>
      <c r="T25" s="113" t="s">
        <v>136</v>
      </c>
    </row>
    <row r="26" spans="1:20" s="146" customFormat="1" ht="15" customHeight="1">
      <c r="A26" s="143"/>
      <c r="B26" s="143"/>
      <c r="C26" s="144"/>
      <c r="D26" s="144"/>
      <c r="E26" s="144"/>
      <c r="F26" s="144"/>
      <c r="G26" s="145"/>
      <c r="H26" s="256"/>
      <c r="I26" s="256"/>
      <c r="J26" s="256"/>
      <c r="K26" s="256"/>
      <c r="L26" s="256"/>
      <c r="M26" s="273"/>
      <c r="N26" s="273"/>
      <c r="O26" s="273"/>
      <c r="P26" s="273"/>
      <c r="Q26" s="256"/>
      <c r="R26" s="256"/>
      <c r="S26" s="256"/>
      <c r="T26" s="256"/>
    </row>
    <row r="27" spans="1:20" s="146" customFormat="1" ht="15" customHeight="1">
      <c r="A27" s="147"/>
      <c r="B27" s="145"/>
      <c r="C27" s="145"/>
      <c r="D27" s="145"/>
      <c r="E27" s="145"/>
      <c r="F27" s="145"/>
      <c r="G27" s="145"/>
      <c r="H27" s="256"/>
      <c r="I27" s="256"/>
      <c r="J27" s="256"/>
      <c r="K27" s="256"/>
      <c r="L27" s="256"/>
      <c r="M27" s="274"/>
      <c r="N27" s="274"/>
      <c r="O27" s="274"/>
      <c r="P27" s="273"/>
      <c r="Q27" s="256"/>
      <c r="R27" s="256"/>
      <c r="S27" s="256"/>
      <c r="T27" s="256"/>
    </row>
    <row r="28" spans="1:20" s="146" customFormat="1" ht="47.25" customHeight="1">
      <c r="A28" s="241">
        <v>1</v>
      </c>
      <c r="B28" s="241"/>
      <c r="C28" s="241"/>
      <c r="D28" s="241"/>
      <c r="E28" s="242"/>
      <c r="F28" s="254" t="s">
        <v>294</v>
      </c>
      <c r="G28" s="242"/>
      <c r="H28" s="257"/>
      <c r="I28" s="258"/>
      <c r="J28" s="258"/>
      <c r="K28" s="258"/>
      <c r="L28" s="259"/>
      <c r="M28" s="285">
        <v>17926999</v>
      </c>
      <c r="N28" s="285">
        <v>6156443.74</v>
      </c>
      <c r="O28" s="285">
        <v>0</v>
      </c>
      <c r="P28" s="285">
        <v>0</v>
      </c>
      <c r="Q28" s="259"/>
      <c r="R28" s="259"/>
      <c r="S28" s="261"/>
      <c r="T28" s="259"/>
    </row>
    <row r="29" spans="1:20" s="146" customFormat="1" ht="19.5" customHeight="1">
      <c r="A29" s="241"/>
      <c r="B29" s="241">
        <v>2</v>
      </c>
      <c r="C29" s="241"/>
      <c r="D29" s="241"/>
      <c r="E29" s="242"/>
      <c r="F29" s="254" t="s">
        <v>303</v>
      </c>
      <c r="G29" s="242"/>
      <c r="H29" s="257"/>
      <c r="I29" s="259"/>
      <c r="J29" s="259"/>
      <c r="K29" s="259"/>
      <c r="L29" s="259"/>
      <c r="M29" s="272">
        <v>17926999</v>
      </c>
      <c r="N29" s="272">
        <v>6156443.74</v>
      </c>
      <c r="O29" s="272">
        <v>0</v>
      </c>
      <c r="P29" s="272">
        <v>0</v>
      </c>
      <c r="Q29" s="259"/>
      <c r="R29" s="259"/>
      <c r="S29" s="259"/>
      <c r="T29" s="259"/>
    </row>
    <row r="30" spans="1:20" s="146" customFormat="1" ht="21" customHeight="1">
      <c r="A30" s="241"/>
      <c r="B30" s="241"/>
      <c r="C30" s="241">
        <v>6</v>
      </c>
      <c r="D30" s="241"/>
      <c r="E30" s="241"/>
      <c r="F30" s="254" t="s">
        <v>310</v>
      </c>
      <c r="G30" s="242"/>
      <c r="H30" s="257"/>
      <c r="I30" s="259"/>
      <c r="J30" s="259"/>
      <c r="K30" s="259"/>
      <c r="L30" s="259"/>
      <c r="M30" s="272">
        <v>17926999</v>
      </c>
      <c r="N30" s="272">
        <v>6156443.74</v>
      </c>
      <c r="O30" s="272">
        <v>0</v>
      </c>
      <c r="P30" s="272">
        <v>0</v>
      </c>
      <c r="Q30" s="259"/>
      <c r="R30" s="259"/>
      <c r="S30" s="259"/>
      <c r="T30" s="259"/>
    </row>
    <row r="31" spans="1:20" s="146" customFormat="1" ht="32.25" customHeight="1">
      <c r="A31" s="241"/>
      <c r="B31" s="241"/>
      <c r="C31" s="241"/>
      <c r="D31" s="241">
        <v>9</v>
      </c>
      <c r="E31" s="241"/>
      <c r="F31" s="254" t="s">
        <v>312</v>
      </c>
      <c r="G31" s="241"/>
      <c r="H31" s="257"/>
      <c r="I31" s="259"/>
      <c r="J31" s="259"/>
      <c r="K31" s="259"/>
      <c r="L31" s="259"/>
      <c r="M31" s="272">
        <v>17926999</v>
      </c>
      <c r="N31" s="272">
        <v>6156443.74</v>
      </c>
      <c r="O31" s="272">
        <v>0</v>
      </c>
      <c r="P31" s="272">
        <v>0</v>
      </c>
      <c r="Q31" s="259"/>
      <c r="R31" s="259"/>
      <c r="S31" s="259"/>
      <c r="T31" s="259"/>
    </row>
    <row r="32" spans="1:20" s="146" customFormat="1" ht="50.25" customHeight="1">
      <c r="A32" s="241"/>
      <c r="B32" s="241"/>
      <c r="C32" s="241"/>
      <c r="D32" s="241"/>
      <c r="E32" s="241">
        <v>227</v>
      </c>
      <c r="F32" s="252" t="s">
        <v>344</v>
      </c>
      <c r="G32" s="241" t="s">
        <v>262</v>
      </c>
      <c r="H32" s="340">
        <v>1</v>
      </c>
      <c r="I32" s="341">
        <v>0</v>
      </c>
      <c r="J32" s="341">
        <v>0</v>
      </c>
      <c r="K32" s="341">
        <v>0</v>
      </c>
      <c r="L32" s="341">
        <v>0</v>
      </c>
      <c r="M32" s="271">
        <v>17926999</v>
      </c>
      <c r="N32" s="271">
        <v>6156443.74</v>
      </c>
      <c r="O32" s="271">
        <v>0</v>
      </c>
      <c r="P32" s="271">
        <v>0</v>
      </c>
      <c r="Q32" s="341">
        <v>0</v>
      </c>
      <c r="R32" s="341">
        <v>0</v>
      </c>
      <c r="S32" s="341">
        <v>0</v>
      </c>
      <c r="T32" s="341">
        <v>0</v>
      </c>
    </row>
    <row r="33" spans="1:20" s="146" customFormat="1" ht="15" customHeight="1">
      <c r="A33" s="147"/>
      <c r="B33" s="144"/>
      <c r="C33" s="144"/>
      <c r="D33" s="145"/>
      <c r="E33" s="145"/>
      <c r="F33" s="147"/>
      <c r="G33" s="144"/>
      <c r="H33" s="257"/>
      <c r="I33" s="259"/>
      <c r="J33" s="259"/>
      <c r="K33" s="259"/>
      <c r="L33" s="259"/>
      <c r="M33" s="270"/>
      <c r="N33" s="270"/>
      <c r="O33" s="270"/>
      <c r="P33" s="276"/>
      <c r="Q33" s="259"/>
      <c r="R33" s="259"/>
      <c r="S33" s="259"/>
      <c r="T33" s="259"/>
    </row>
    <row r="34" spans="1:20" s="146" customFormat="1" ht="15" customHeight="1">
      <c r="A34" s="147"/>
      <c r="B34" s="144"/>
      <c r="C34" s="144"/>
      <c r="D34" s="145"/>
      <c r="E34" s="145"/>
      <c r="F34" s="147"/>
      <c r="G34" s="144"/>
      <c r="H34" s="257"/>
      <c r="I34" s="259"/>
      <c r="J34" s="259"/>
      <c r="K34" s="259"/>
      <c r="L34" s="259"/>
      <c r="M34" s="270"/>
      <c r="N34" s="270"/>
      <c r="O34" s="270"/>
      <c r="P34" s="276"/>
      <c r="Q34" s="259"/>
      <c r="R34" s="259"/>
      <c r="S34" s="259"/>
      <c r="T34" s="259"/>
    </row>
    <row r="35" spans="1:20" s="146" customFormat="1" ht="15" customHeight="1">
      <c r="A35" s="147"/>
      <c r="B35" s="144"/>
      <c r="C35" s="144"/>
      <c r="D35" s="145"/>
      <c r="E35" s="145"/>
      <c r="F35" s="147"/>
      <c r="G35" s="144"/>
      <c r="H35" s="257"/>
      <c r="I35" s="259"/>
      <c r="J35" s="259"/>
      <c r="K35" s="259"/>
      <c r="L35" s="259"/>
      <c r="M35" s="270"/>
      <c r="N35" s="270"/>
      <c r="O35" s="270"/>
      <c r="P35" s="276"/>
      <c r="Q35" s="259"/>
      <c r="R35" s="259"/>
      <c r="S35" s="259"/>
      <c r="T35" s="259"/>
    </row>
    <row r="36" spans="1:20" s="146" customFormat="1" ht="15" customHeight="1">
      <c r="A36" s="147"/>
      <c r="B36" s="147"/>
      <c r="C36" s="147"/>
      <c r="D36" s="144"/>
      <c r="E36" s="145"/>
      <c r="F36" s="145"/>
      <c r="G36" s="145"/>
      <c r="H36" s="256"/>
      <c r="I36" s="256"/>
      <c r="J36" s="256"/>
      <c r="K36" s="260"/>
      <c r="L36" s="260"/>
      <c r="M36" s="274"/>
      <c r="N36" s="273"/>
      <c r="O36" s="273"/>
      <c r="P36" s="273"/>
      <c r="Q36" s="256"/>
      <c r="R36" s="256"/>
      <c r="S36" s="256"/>
      <c r="T36" s="256"/>
    </row>
    <row r="37" spans="1:20" s="146" customFormat="1" ht="15" customHeight="1">
      <c r="A37" s="147"/>
      <c r="B37" s="147"/>
      <c r="C37" s="147"/>
      <c r="D37" s="147"/>
      <c r="E37" s="144"/>
      <c r="F37" s="145"/>
      <c r="G37" s="145"/>
      <c r="H37" s="256"/>
      <c r="I37" s="256"/>
      <c r="J37" s="256"/>
      <c r="K37" s="260"/>
      <c r="L37" s="260"/>
      <c r="M37" s="274"/>
      <c r="N37" s="273"/>
      <c r="O37" s="273"/>
      <c r="P37" s="273"/>
      <c r="Q37" s="256"/>
      <c r="R37" s="256"/>
      <c r="S37" s="256"/>
      <c r="T37" s="256"/>
    </row>
    <row r="38" spans="1:20" s="146" customFormat="1" ht="15" customHeight="1">
      <c r="A38" s="147"/>
      <c r="B38" s="147"/>
      <c r="C38" s="147"/>
      <c r="D38" s="147"/>
      <c r="E38" s="147"/>
      <c r="F38" s="147"/>
      <c r="G38" s="147"/>
      <c r="H38" s="261"/>
      <c r="I38" s="259"/>
      <c r="J38" s="259"/>
      <c r="K38" s="259"/>
      <c r="L38" s="259"/>
      <c r="M38" s="275"/>
      <c r="N38" s="275"/>
      <c r="O38" s="275"/>
      <c r="P38" s="275"/>
      <c r="Q38" s="259"/>
      <c r="R38" s="259"/>
      <c r="S38" s="261"/>
      <c r="T38" s="259"/>
    </row>
    <row r="39" spans="1:20" s="146" customFormat="1" ht="15" customHeight="1">
      <c r="A39" s="147"/>
      <c r="B39" s="147"/>
      <c r="C39" s="147"/>
      <c r="D39" s="147"/>
      <c r="E39" s="147"/>
      <c r="F39" s="147"/>
      <c r="G39" s="147"/>
      <c r="H39" s="261"/>
      <c r="I39" s="259"/>
      <c r="J39" s="259"/>
      <c r="K39" s="259"/>
      <c r="L39" s="259"/>
      <c r="M39" s="275"/>
      <c r="N39" s="275"/>
      <c r="O39" s="275"/>
      <c r="P39" s="275"/>
      <c r="Q39" s="259"/>
      <c r="R39" s="259"/>
      <c r="S39" s="261"/>
      <c r="T39" s="259"/>
    </row>
    <row r="40" spans="1:20" s="146" customFormat="1" ht="15" customHeight="1">
      <c r="A40" s="147"/>
      <c r="B40" s="147"/>
      <c r="C40" s="147"/>
      <c r="D40" s="147"/>
      <c r="E40" s="147"/>
      <c r="F40" s="147"/>
      <c r="G40" s="147"/>
      <c r="H40" s="261"/>
      <c r="I40" s="259"/>
      <c r="J40" s="259"/>
      <c r="K40" s="259"/>
      <c r="L40" s="259"/>
      <c r="M40" s="275"/>
      <c r="N40" s="275"/>
      <c r="O40" s="275"/>
      <c r="P40" s="275"/>
      <c r="Q40" s="259"/>
      <c r="R40" s="259"/>
      <c r="S40" s="261"/>
      <c r="T40" s="259"/>
    </row>
    <row r="41" spans="1:20" s="146" customFormat="1" ht="15" customHeight="1">
      <c r="A41" s="147"/>
      <c r="B41" s="147"/>
      <c r="C41" s="147"/>
      <c r="D41" s="147"/>
      <c r="E41" s="147"/>
      <c r="F41" s="147"/>
      <c r="G41" s="147"/>
      <c r="H41" s="261"/>
      <c r="I41" s="259"/>
      <c r="J41" s="259"/>
      <c r="K41" s="259"/>
      <c r="L41" s="259"/>
      <c r="M41" s="275"/>
      <c r="N41" s="275"/>
      <c r="O41" s="275"/>
      <c r="P41" s="275"/>
      <c r="Q41" s="259"/>
      <c r="R41" s="259"/>
      <c r="S41" s="261"/>
      <c r="T41" s="259"/>
    </row>
    <row r="42" spans="1:20" s="146" customFormat="1" ht="15" customHeight="1">
      <c r="A42" s="147"/>
      <c r="B42" s="147"/>
      <c r="C42" s="147"/>
      <c r="D42" s="147"/>
      <c r="E42" s="147"/>
      <c r="F42" s="147"/>
      <c r="G42" s="147"/>
      <c r="H42" s="261"/>
      <c r="I42" s="259"/>
      <c r="J42" s="259"/>
      <c r="K42" s="259"/>
      <c r="L42" s="259"/>
      <c r="M42" s="275"/>
      <c r="N42" s="275"/>
      <c r="O42" s="275"/>
      <c r="P42" s="275"/>
      <c r="Q42" s="259"/>
      <c r="R42" s="259"/>
      <c r="S42" s="261"/>
      <c r="T42" s="259"/>
    </row>
    <row r="43" spans="1:20" s="146" customFormat="1" ht="15" customHeight="1">
      <c r="A43" s="147"/>
      <c r="B43" s="147"/>
      <c r="C43" s="147"/>
      <c r="D43" s="147"/>
      <c r="E43" s="147"/>
      <c r="F43" s="147"/>
      <c r="G43" s="147"/>
      <c r="H43" s="261"/>
      <c r="I43" s="259"/>
      <c r="J43" s="259"/>
      <c r="K43" s="259"/>
      <c r="L43" s="259"/>
      <c r="M43" s="275"/>
      <c r="N43" s="275"/>
      <c r="O43" s="275"/>
      <c r="P43" s="275"/>
      <c r="Q43" s="259"/>
      <c r="R43" s="259"/>
      <c r="S43" s="261"/>
      <c r="T43" s="259"/>
    </row>
    <row r="44" spans="1:20" s="146" customFormat="1" ht="15" customHeight="1">
      <c r="A44" s="147"/>
      <c r="B44" s="147"/>
      <c r="C44" s="147"/>
      <c r="D44" s="147"/>
      <c r="E44" s="147"/>
      <c r="F44" s="147"/>
      <c r="G44" s="147"/>
      <c r="H44" s="261"/>
      <c r="I44" s="259"/>
      <c r="J44" s="259"/>
      <c r="K44" s="259"/>
      <c r="L44" s="259"/>
      <c r="M44" s="275"/>
      <c r="N44" s="275"/>
      <c r="O44" s="275"/>
      <c r="P44" s="275"/>
      <c r="Q44" s="259"/>
      <c r="R44" s="259"/>
      <c r="S44" s="261"/>
      <c r="T44" s="259"/>
    </row>
    <row r="45" spans="1:20" s="146" customFormat="1" ht="15" customHeight="1">
      <c r="A45" s="147"/>
      <c r="B45" s="147"/>
      <c r="C45" s="147"/>
      <c r="D45" s="147"/>
      <c r="E45" s="147"/>
      <c r="F45" s="147"/>
      <c r="G45" s="147"/>
      <c r="H45" s="261"/>
      <c r="I45" s="259"/>
      <c r="J45" s="259"/>
      <c r="K45" s="259"/>
      <c r="L45" s="259"/>
      <c r="M45" s="275"/>
      <c r="N45" s="275"/>
      <c r="O45" s="275"/>
      <c r="P45" s="275"/>
      <c r="Q45" s="259"/>
      <c r="R45" s="259"/>
      <c r="S45" s="261"/>
      <c r="T45" s="259"/>
    </row>
    <row r="46" spans="1:20" s="146" customFormat="1" ht="15" customHeight="1">
      <c r="A46" s="147"/>
      <c r="B46" s="147"/>
      <c r="C46" s="147"/>
      <c r="D46" s="147"/>
      <c r="E46" s="147"/>
      <c r="F46" s="147"/>
      <c r="G46" s="147"/>
      <c r="H46" s="261"/>
      <c r="I46" s="259"/>
      <c r="J46" s="259"/>
      <c r="K46" s="259"/>
      <c r="L46" s="259"/>
      <c r="M46" s="275"/>
      <c r="N46" s="275"/>
      <c r="O46" s="275"/>
      <c r="P46" s="275"/>
      <c r="Q46" s="259"/>
      <c r="R46" s="259"/>
      <c r="S46" s="261"/>
      <c r="T46" s="259"/>
    </row>
    <row r="47" spans="1:20" s="146" customFormat="1" ht="15" customHeight="1">
      <c r="A47" s="147"/>
      <c r="B47" s="147"/>
      <c r="C47" s="147"/>
      <c r="D47" s="147"/>
      <c r="E47" s="147"/>
      <c r="F47" s="147"/>
      <c r="G47" s="147"/>
      <c r="H47" s="261"/>
      <c r="I47" s="259"/>
      <c r="J47" s="259"/>
      <c r="K47" s="259"/>
      <c r="L47" s="259"/>
      <c r="M47" s="275"/>
      <c r="N47" s="275"/>
      <c r="O47" s="275"/>
      <c r="P47" s="275"/>
      <c r="Q47" s="259"/>
      <c r="R47" s="259"/>
      <c r="S47" s="261"/>
      <c r="T47" s="259"/>
    </row>
    <row r="48" spans="1:20" s="146" customFormat="1" ht="15" customHeight="1">
      <c r="A48" s="147"/>
      <c r="B48" s="147"/>
      <c r="C48" s="147"/>
      <c r="D48" s="147"/>
      <c r="E48" s="147"/>
      <c r="F48" s="147"/>
      <c r="G48" s="147"/>
      <c r="H48" s="261"/>
      <c r="I48" s="259"/>
      <c r="J48" s="259"/>
      <c r="K48" s="259"/>
      <c r="L48" s="259"/>
      <c r="M48" s="275"/>
      <c r="N48" s="275"/>
      <c r="O48" s="275"/>
      <c r="P48" s="275"/>
      <c r="Q48" s="259"/>
      <c r="R48" s="259"/>
      <c r="S48" s="261"/>
      <c r="T48" s="259"/>
    </row>
    <row r="49" spans="1:20" s="146" customFormat="1" ht="15" customHeight="1">
      <c r="A49" s="147"/>
      <c r="B49" s="147"/>
      <c r="C49" s="147"/>
      <c r="D49" s="147"/>
      <c r="E49" s="147"/>
      <c r="F49" s="147"/>
      <c r="G49" s="147"/>
      <c r="H49" s="261"/>
      <c r="I49" s="259"/>
      <c r="J49" s="259"/>
      <c r="K49" s="259"/>
      <c r="L49" s="259"/>
      <c r="M49" s="275"/>
      <c r="N49" s="275"/>
      <c r="O49" s="275"/>
      <c r="P49" s="275"/>
      <c r="Q49" s="259"/>
      <c r="R49" s="259"/>
      <c r="S49" s="261"/>
      <c r="T49" s="259"/>
    </row>
    <row r="50" spans="1:20" s="146" customFormat="1" ht="15" customHeight="1">
      <c r="A50" s="147"/>
      <c r="B50" s="147"/>
      <c r="C50" s="147"/>
      <c r="D50" s="147"/>
      <c r="E50" s="147"/>
      <c r="F50" s="147"/>
      <c r="G50" s="147"/>
      <c r="H50" s="261"/>
      <c r="I50" s="259"/>
      <c r="J50" s="259"/>
      <c r="K50" s="259"/>
      <c r="L50" s="259"/>
      <c r="M50" s="275"/>
      <c r="N50" s="275"/>
      <c r="O50" s="275"/>
      <c r="P50" s="275"/>
      <c r="Q50" s="259"/>
      <c r="R50" s="259"/>
      <c r="S50" s="261"/>
      <c r="T50" s="259"/>
    </row>
    <row r="51" spans="1:20" s="146" customFormat="1" ht="15" customHeight="1">
      <c r="A51" s="147"/>
      <c r="B51" s="147"/>
      <c r="C51" s="147"/>
      <c r="D51" s="147"/>
      <c r="E51" s="147"/>
      <c r="F51" s="147"/>
      <c r="G51" s="147"/>
      <c r="H51" s="261"/>
      <c r="I51" s="259"/>
      <c r="J51" s="259"/>
      <c r="K51" s="259"/>
      <c r="L51" s="259"/>
      <c r="M51" s="275"/>
      <c r="N51" s="275"/>
      <c r="O51" s="275"/>
      <c r="P51" s="275"/>
      <c r="Q51" s="259"/>
      <c r="R51" s="259"/>
      <c r="S51" s="261"/>
      <c r="T51" s="259"/>
    </row>
    <row r="52" spans="1:20" s="146" customFormat="1" ht="15" customHeight="1">
      <c r="A52" s="147"/>
      <c r="B52" s="147"/>
      <c r="C52" s="147"/>
      <c r="D52" s="147"/>
      <c r="E52" s="147"/>
      <c r="F52" s="147"/>
      <c r="G52" s="147"/>
      <c r="H52" s="261"/>
      <c r="I52" s="259"/>
      <c r="J52" s="259"/>
      <c r="K52" s="259"/>
      <c r="L52" s="259"/>
      <c r="M52" s="275"/>
      <c r="N52" s="275"/>
      <c r="O52" s="275"/>
      <c r="P52" s="275"/>
      <c r="Q52" s="259"/>
      <c r="R52" s="259"/>
      <c r="S52" s="261"/>
      <c r="T52" s="259"/>
    </row>
    <row r="53" spans="1:20" s="146" customFormat="1" ht="15" customHeight="1">
      <c r="A53" s="147"/>
      <c r="B53" s="147"/>
      <c r="C53" s="147"/>
      <c r="D53" s="147"/>
      <c r="E53" s="147"/>
      <c r="F53" s="144"/>
      <c r="G53" s="147"/>
      <c r="H53" s="261"/>
      <c r="I53" s="259"/>
      <c r="J53" s="259"/>
      <c r="K53" s="259"/>
      <c r="L53" s="259"/>
      <c r="M53" s="275"/>
      <c r="N53" s="275"/>
      <c r="O53" s="275"/>
      <c r="P53" s="275"/>
      <c r="Q53" s="259"/>
      <c r="R53" s="259"/>
      <c r="S53" s="261"/>
      <c r="T53" s="259"/>
    </row>
    <row r="54" spans="1:20" s="146" customFormat="1" ht="15" customHeight="1">
      <c r="A54" s="147"/>
      <c r="B54" s="147"/>
      <c r="C54" s="147"/>
      <c r="D54" s="147"/>
      <c r="E54" s="147"/>
      <c r="F54" s="147"/>
      <c r="G54" s="147"/>
      <c r="H54" s="261"/>
      <c r="I54" s="259"/>
      <c r="J54" s="259"/>
      <c r="K54" s="259"/>
      <c r="L54" s="259"/>
      <c r="M54" s="275"/>
      <c r="N54" s="275"/>
      <c r="O54" s="275"/>
      <c r="P54" s="275"/>
      <c r="Q54" s="259"/>
      <c r="R54" s="259"/>
      <c r="S54" s="261"/>
      <c r="T54" s="259"/>
    </row>
    <row r="55" spans="1:20" s="146" customFormat="1" ht="15" customHeight="1">
      <c r="A55" s="147"/>
      <c r="B55" s="147"/>
      <c r="C55" s="147"/>
      <c r="D55" s="147"/>
      <c r="E55" s="147"/>
      <c r="F55" s="144" t="s">
        <v>348</v>
      </c>
      <c r="G55" s="147"/>
      <c r="H55" s="261"/>
      <c r="I55" s="259"/>
      <c r="J55" s="259"/>
      <c r="K55" s="259"/>
      <c r="L55" s="259"/>
      <c r="M55" s="290">
        <v>17926999</v>
      </c>
      <c r="N55" s="290">
        <v>6156443.74</v>
      </c>
      <c r="O55" s="290">
        <v>0</v>
      </c>
      <c r="P55" s="290">
        <v>0</v>
      </c>
      <c r="Q55" s="259"/>
      <c r="R55" s="259"/>
      <c r="S55" s="261"/>
      <c r="T55" s="259"/>
    </row>
    <row r="56" spans="1:20" s="146" customFormat="1" ht="15" customHeight="1">
      <c r="A56" s="148"/>
      <c r="B56" s="148"/>
      <c r="C56" s="148"/>
      <c r="D56" s="148"/>
      <c r="E56" s="148"/>
      <c r="F56" s="148"/>
      <c r="G56" s="148"/>
      <c r="H56" s="262"/>
      <c r="I56" s="263"/>
      <c r="J56" s="263"/>
      <c r="K56" s="263"/>
      <c r="L56" s="263"/>
      <c r="M56" s="277"/>
      <c r="N56" s="277"/>
      <c r="O56" s="277"/>
      <c r="P56" s="277"/>
      <c r="Q56" s="263"/>
      <c r="R56" s="263"/>
      <c r="S56" s="262"/>
      <c r="T56" s="263"/>
    </row>
    <row r="57" spans="1:6" ht="13.5">
      <c r="A57" s="58" t="s">
        <v>218</v>
      </c>
      <c r="B57" s="139"/>
      <c r="C57" s="58"/>
      <c r="D57" s="58"/>
      <c r="F57" s="58"/>
    </row>
    <row r="58" spans="2:15" ht="13.5">
      <c r="B58" s="59"/>
      <c r="C58" s="60"/>
      <c r="D58" s="60"/>
      <c r="N58" s="61"/>
      <c r="O58" s="61"/>
    </row>
    <row r="59" spans="2:15" ht="13.5">
      <c r="B59" s="62"/>
      <c r="C59" s="62"/>
      <c r="D59" s="62"/>
      <c r="N59" s="63"/>
      <c r="O59" s="63"/>
    </row>
  </sheetData>
  <sheetProtection/>
  <mergeCells count="15">
    <mergeCell ref="G23:G25"/>
    <mergeCell ref="A21:T21"/>
    <mergeCell ref="A22:T22"/>
    <mergeCell ref="A23:A25"/>
    <mergeCell ref="M24:P24"/>
    <mergeCell ref="H24:J24"/>
    <mergeCell ref="K24:L24"/>
    <mergeCell ref="Q24:T24"/>
    <mergeCell ref="B23:B25"/>
    <mergeCell ref="C23:C25"/>
    <mergeCell ref="A18:T18"/>
    <mergeCell ref="A19:T19"/>
    <mergeCell ref="D23:D25"/>
    <mergeCell ref="E23:E25"/>
    <mergeCell ref="F23:F25"/>
  </mergeCells>
  <printOptions horizontalCentered="1"/>
  <pageMargins left="0.5905511811023623" right="0.5905511811023623" top="0.35433070866141736" bottom="0.35433070866141736" header="0.3937007874015748" footer="0.1968503937007874"/>
  <pageSetup horizontalDpi="600" verticalDpi="600" orientation="landscape" scale="55" r:id="rId2"/>
  <headerFooter alignWithMargins="0">
    <oddHeader>&amp;C&amp;G</oddHeader>
    <oddFooter>&amp;C&amp;P&amp;RINFORME DE AVANCE TRIMESTRAL ENERO-JUNIO 2014</oddFooter>
  </headerFooter>
  <legacyDrawingHF r:id="rId1"/>
</worksheet>
</file>

<file path=xl/worksheets/sheet8.xml><?xml version="1.0" encoding="utf-8"?>
<worksheet xmlns="http://schemas.openxmlformats.org/spreadsheetml/2006/main" xmlns:r="http://schemas.openxmlformats.org/officeDocument/2006/relationships">
  <sheetPr>
    <tabColor rgb="FFF8D628"/>
  </sheetPr>
  <dimension ref="A15:T53"/>
  <sheetViews>
    <sheetView showGridLines="0" zoomScale="90" zoomScaleNormal="90" zoomScalePageLayoutView="0" workbookViewId="0" topLeftCell="A22">
      <selection activeCell="N31" sqref="N31"/>
    </sheetView>
  </sheetViews>
  <sheetFormatPr defaultColWidth="11.421875" defaultRowHeight="12.75"/>
  <cols>
    <col min="1" max="1" width="4.8515625" style="55" customWidth="1"/>
    <col min="2" max="4" width="4.7109375" style="55" customWidth="1"/>
    <col min="5" max="5" width="4.8515625" style="55" customWidth="1"/>
    <col min="6" max="6" width="29.140625" style="55" customWidth="1"/>
    <col min="7" max="10" width="12.7109375" style="55" customWidth="1"/>
    <col min="11" max="12" width="7.8515625" style="55" customWidth="1"/>
    <col min="13" max="16" width="21.8515625" style="55" customWidth="1"/>
    <col min="17" max="20" width="7.8515625" style="55" customWidth="1"/>
    <col min="21" max="16384" width="11.421875" style="55" customWidth="1"/>
  </cols>
  <sheetData>
    <row r="15" spans="10:20" ht="16.5">
      <c r="J15" s="56"/>
      <c r="K15" s="56"/>
      <c r="T15" s="57"/>
    </row>
    <row r="16" spans="10:20" ht="16.5">
      <c r="J16" s="56"/>
      <c r="K16" s="56"/>
      <c r="T16" s="57"/>
    </row>
    <row r="17" ht="16.5">
      <c r="T17" s="57"/>
    </row>
    <row r="18" ht="16.5">
      <c r="T18" s="57"/>
    </row>
    <row r="19" ht="16.5">
      <c r="T19" s="57"/>
    </row>
    <row r="20" ht="6" customHeight="1"/>
    <row r="21" spans="1:20" ht="24.75" customHeight="1">
      <c r="A21" s="540" t="s">
        <v>227</v>
      </c>
      <c r="B21" s="541"/>
      <c r="C21" s="541"/>
      <c r="D21" s="541"/>
      <c r="E21" s="541"/>
      <c r="F21" s="541"/>
      <c r="G21" s="541"/>
      <c r="H21" s="541"/>
      <c r="I21" s="541"/>
      <c r="J21" s="541"/>
      <c r="K21" s="541"/>
      <c r="L21" s="541"/>
      <c r="M21" s="541"/>
      <c r="N21" s="541"/>
      <c r="O21" s="541"/>
      <c r="P21" s="541"/>
      <c r="Q21" s="541"/>
      <c r="R21" s="541"/>
      <c r="S21" s="541"/>
      <c r="T21" s="542"/>
    </row>
    <row r="22" spans="1:20" ht="24.75" customHeight="1">
      <c r="A22" s="543" t="s">
        <v>353</v>
      </c>
      <c r="B22" s="544"/>
      <c r="C22" s="544"/>
      <c r="D22" s="544"/>
      <c r="E22" s="544"/>
      <c r="F22" s="544"/>
      <c r="G22" s="544"/>
      <c r="H22" s="544"/>
      <c r="I22" s="544"/>
      <c r="J22" s="544"/>
      <c r="K22" s="544"/>
      <c r="L22" s="544"/>
      <c r="M22" s="544"/>
      <c r="N22" s="544"/>
      <c r="O22" s="544"/>
      <c r="P22" s="544"/>
      <c r="Q22" s="544"/>
      <c r="R22" s="544"/>
      <c r="S22" s="544"/>
      <c r="T22" s="545"/>
    </row>
    <row r="23" ht="6" customHeight="1">
      <c r="T23" s="160"/>
    </row>
    <row r="24" spans="1:20" ht="19.5" customHeight="1">
      <c r="A24" s="499" t="s">
        <v>245</v>
      </c>
      <c r="B24" s="546"/>
      <c r="C24" s="546"/>
      <c r="D24" s="546"/>
      <c r="E24" s="546"/>
      <c r="F24" s="546"/>
      <c r="G24" s="546"/>
      <c r="H24" s="546"/>
      <c r="I24" s="546"/>
      <c r="J24" s="546"/>
      <c r="K24" s="546"/>
      <c r="L24" s="546"/>
      <c r="M24" s="546"/>
      <c r="N24" s="546"/>
      <c r="O24" s="546"/>
      <c r="P24" s="546"/>
      <c r="Q24" s="546"/>
      <c r="R24" s="546"/>
      <c r="S24" s="546"/>
      <c r="T24" s="547"/>
    </row>
    <row r="25" spans="1:20" ht="19.5" customHeight="1">
      <c r="A25" s="548" t="s">
        <v>111</v>
      </c>
      <c r="B25" s="549"/>
      <c r="C25" s="549"/>
      <c r="D25" s="549"/>
      <c r="E25" s="549"/>
      <c r="F25" s="549"/>
      <c r="G25" s="549"/>
      <c r="H25" s="549"/>
      <c r="I25" s="549"/>
      <c r="J25" s="549"/>
      <c r="K25" s="549"/>
      <c r="L25" s="549"/>
      <c r="M25" s="549"/>
      <c r="N25" s="549"/>
      <c r="O25" s="549"/>
      <c r="P25" s="549"/>
      <c r="Q25" s="549"/>
      <c r="R25" s="549"/>
      <c r="S25" s="549"/>
      <c r="T25" s="550"/>
    </row>
    <row r="26" spans="1:20" ht="15" customHeight="1">
      <c r="A26" s="551" t="s">
        <v>215</v>
      </c>
      <c r="B26" s="537" t="s">
        <v>124</v>
      </c>
      <c r="C26" s="537" t="s">
        <v>121</v>
      </c>
      <c r="D26" s="537" t="s">
        <v>122</v>
      </c>
      <c r="E26" s="537" t="s">
        <v>45</v>
      </c>
      <c r="F26" s="537" t="s">
        <v>46</v>
      </c>
      <c r="G26" s="537" t="s">
        <v>96</v>
      </c>
      <c r="H26" s="158" t="s">
        <v>48</v>
      </c>
      <c r="I26" s="158"/>
      <c r="J26" s="158"/>
      <c r="K26" s="158"/>
      <c r="L26" s="158"/>
      <c r="M26" s="158"/>
      <c r="N26" s="158"/>
      <c r="O26" s="158"/>
      <c r="P26" s="158"/>
      <c r="Q26" s="158"/>
      <c r="R26" s="158"/>
      <c r="S26" s="158"/>
      <c r="T26" s="159"/>
    </row>
    <row r="27" spans="1:20" ht="15" customHeight="1">
      <c r="A27" s="552"/>
      <c r="B27" s="538"/>
      <c r="C27" s="538"/>
      <c r="D27" s="538"/>
      <c r="E27" s="538"/>
      <c r="F27" s="538"/>
      <c r="G27" s="538"/>
      <c r="H27" s="529" t="s">
        <v>47</v>
      </c>
      <c r="I27" s="530"/>
      <c r="J27" s="531"/>
      <c r="K27" s="532" t="s">
        <v>128</v>
      </c>
      <c r="L27" s="533"/>
      <c r="M27" s="529" t="s">
        <v>224</v>
      </c>
      <c r="N27" s="530"/>
      <c r="O27" s="530"/>
      <c r="P27" s="531"/>
      <c r="Q27" s="534" t="s">
        <v>128</v>
      </c>
      <c r="R27" s="535"/>
      <c r="S27" s="535"/>
      <c r="T27" s="536"/>
    </row>
    <row r="28" spans="1:20" ht="33" customHeight="1">
      <c r="A28" s="553"/>
      <c r="B28" s="539"/>
      <c r="C28" s="539"/>
      <c r="D28" s="539"/>
      <c r="E28" s="539"/>
      <c r="F28" s="539"/>
      <c r="G28" s="539"/>
      <c r="H28" s="112" t="s">
        <v>230</v>
      </c>
      <c r="I28" s="112" t="s">
        <v>171</v>
      </c>
      <c r="J28" s="112" t="s">
        <v>127</v>
      </c>
      <c r="K28" s="113" t="s">
        <v>129</v>
      </c>
      <c r="L28" s="113" t="s">
        <v>130</v>
      </c>
      <c r="M28" s="112" t="s">
        <v>231</v>
      </c>
      <c r="N28" s="112" t="s">
        <v>172</v>
      </c>
      <c r="O28" s="112" t="s">
        <v>131</v>
      </c>
      <c r="P28" s="112" t="s">
        <v>132</v>
      </c>
      <c r="Q28" s="113" t="s">
        <v>133</v>
      </c>
      <c r="R28" s="113" t="s">
        <v>134</v>
      </c>
      <c r="S28" s="113" t="s">
        <v>135</v>
      </c>
      <c r="T28" s="113" t="s">
        <v>136</v>
      </c>
    </row>
    <row r="29" spans="1:20" s="146" customFormat="1" ht="15" customHeight="1">
      <c r="A29" s="241"/>
      <c r="B29" s="241"/>
      <c r="C29" s="241"/>
      <c r="D29" s="241"/>
      <c r="E29" s="242"/>
      <c r="F29" s="253"/>
      <c r="G29" s="242"/>
      <c r="H29" s="347"/>
      <c r="I29" s="347"/>
      <c r="J29" s="347"/>
      <c r="K29" s="348"/>
      <c r="L29" s="348"/>
      <c r="M29" s="279"/>
      <c r="N29" s="278"/>
      <c r="O29" s="278"/>
      <c r="P29" s="278"/>
      <c r="Q29" s="347"/>
      <c r="R29" s="347"/>
      <c r="S29" s="347"/>
      <c r="T29" s="347"/>
    </row>
    <row r="30" spans="1:20" s="146" customFormat="1" ht="42" customHeight="1">
      <c r="A30" s="385">
        <v>4</v>
      </c>
      <c r="B30" s="385"/>
      <c r="C30" s="385"/>
      <c r="D30" s="385"/>
      <c r="E30" s="386"/>
      <c r="F30" s="254" t="s">
        <v>186</v>
      </c>
      <c r="G30" s="242"/>
      <c r="H30" s="347"/>
      <c r="I30" s="347"/>
      <c r="J30" s="347"/>
      <c r="K30" s="348"/>
      <c r="L30" s="348"/>
      <c r="M30" s="288">
        <v>3193600</v>
      </c>
      <c r="N30" s="289">
        <v>0</v>
      </c>
      <c r="O30" s="289">
        <v>0</v>
      </c>
      <c r="P30" s="289"/>
      <c r="Q30" s="347"/>
      <c r="R30" s="347"/>
      <c r="S30" s="347"/>
      <c r="T30" s="347"/>
    </row>
    <row r="31" spans="1:20" s="146" customFormat="1" ht="20.25" customHeight="1">
      <c r="A31" s="385"/>
      <c r="B31" s="385" t="s">
        <v>187</v>
      </c>
      <c r="C31" s="385"/>
      <c r="D31" s="385"/>
      <c r="E31" s="386"/>
      <c r="F31" s="254" t="s">
        <v>303</v>
      </c>
      <c r="G31" s="242"/>
      <c r="H31" s="347"/>
      <c r="I31" s="347"/>
      <c r="J31" s="347"/>
      <c r="K31" s="348"/>
      <c r="L31" s="348"/>
      <c r="M31" s="279"/>
      <c r="N31" s="278"/>
      <c r="O31" s="278"/>
      <c r="P31" s="278"/>
      <c r="Q31" s="347"/>
      <c r="R31" s="347"/>
      <c r="S31" s="347"/>
      <c r="T31" s="347"/>
    </row>
    <row r="32" spans="1:20" s="146" customFormat="1" ht="27" customHeight="1">
      <c r="A32" s="385"/>
      <c r="B32" s="385"/>
      <c r="C32" s="385" t="s">
        <v>187</v>
      </c>
      <c r="D32" s="385"/>
      <c r="E32" s="385"/>
      <c r="F32" s="254" t="s">
        <v>313</v>
      </c>
      <c r="G32" s="242"/>
      <c r="H32" s="347"/>
      <c r="I32" s="347"/>
      <c r="J32" s="347"/>
      <c r="K32" s="348"/>
      <c r="L32" s="348"/>
      <c r="M32" s="283">
        <f>M33+M36</f>
        <v>3193600</v>
      </c>
      <c r="N32" s="284">
        <v>0</v>
      </c>
      <c r="O32" s="284">
        <v>0</v>
      </c>
      <c r="P32" s="284"/>
      <c r="Q32" s="347"/>
      <c r="R32" s="347"/>
      <c r="S32" s="347"/>
      <c r="T32" s="347"/>
    </row>
    <row r="33" spans="1:20" s="146" customFormat="1" ht="18" customHeight="1">
      <c r="A33" s="385"/>
      <c r="B33" s="385"/>
      <c r="C33" s="385"/>
      <c r="D33" s="385" t="s">
        <v>188</v>
      </c>
      <c r="E33" s="385"/>
      <c r="F33" s="254" t="s">
        <v>300</v>
      </c>
      <c r="G33" s="241"/>
      <c r="H33" s="340"/>
      <c r="I33" s="341"/>
      <c r="J33" s="341"/>
      <c r="K33" s="341"/>
      <c r="L33" s="341"/>
      <c r="M33" s="282">
        <v>2694600</v>
      </c>
      <c r="N33" s="282">
        <v>0</v>
      </c>
      <c r="O33" s="282">
        <v>0</v>
      </c>
      <c r="P33" s="282"/>
      <c r="Q33" s="341"/>
      <c r="R33" s="341"/>
      <c r="S33" s="340"/>
      <c r="T33" s="341"/>
    </row>
    <row r="34" spans="1:20" s="146" customFormat="1" ht="54" customHeight="1">
      <c r="A34" s="385"/>
      <c r="B34" s="385"/>
      <c r="C34" s="385"/>
      <c r="D34" s="385"/>
      <c r="E34" s="385" t="s">
        <v>189</v>
      </c>
      <c r="F34" s="252" t="s">
        <v>766</v>
      </c>
      <c r="G34" s="241" t="s">
        <v>774</v>
      </c>
      <c r="H34" s="340">
        <v>12453</v>
      </c>
      <c r="I34" s="341">
        <v>0</v>
      </c>
      <c r="J34" s="341">
        <v>0</v>
      </c>
      <c r="K34" s="341">
        <v>0</v>
      </c>
      <c r="L34" s="341">
        <v>0</v>
      </c>
      <c r="M34" s="280">
        <v>2694600</v>
      </c>
      <c r="N34" s="280">
        <v>0</v>
      </c>
      <c r="O34" s="280">
        <v>0</v>
      </c>
      <c r="P34" s="280"/>
      <c r="Q34" s="341">
        <v>0</v>
      </c>
      <c r="R34" s="341">
        <v>0</v>
      </c>
      <c r="S34" s="340">
        <v>0</v>
      </c>
      <c r="T34" s="341">
        <v>0</v>
      </c>
    </row>
    <row r="35" spans="1:20" s="146" customFormat="1" ht="15" customHeight="1">
      <c r="A35" s="385"/>
      <c r="B35" s="385"/>
      <c r="C35" s="385"/>
      <c r="D35" s="385"/>
      <c r="E35" s="385"/>
      <c r="F35" s="254"/>
      <c r="G35" s="241"/>
      <c r="H35" s="340"/>
      <c r="I35" s="341"/>
      <c r="J35" s="341"/>
      <c r="K35" s="341"/>
      <c r="L35" s="341"/>
      <c r="M35" s="280"/>
      <c r="N35" s="280"/>
      <c r="O35" s="280"/>
      <c r="P35" s="280"/>
      <c r="Q35" s="341"/>
      <c r="R35" s="341"/>
      <c r="S35" s="340"/>
      <c r="T35" s="341"/>
    </row>
    <row r="36" spans="1:20" s="146" customFormat="1" ht="19.5" customHeight="1">
      <c r="A36" s="385"/>
      <c r="B36" s="385"/>
      <c r="C36" s="385"/>
      <c r="D36" s="385" t="s">
        <v>190</v>
      </c>
      <c r="E36" s="385"/>
      <c r="F36" s="254" t="s">
        <v>320</v>
      </c>
      <c r="G36" s="241"/>
      <c r="H36" s="340"/>
      <c r="I36" s="341"/>
      <c r="J36" s="341"/>
      <c r="K36" s="341"/>
      <c r="L36" s="341"/>
      <c r="M36" s="282">
        <v>499000</v>
      </c>
      <c r="N36" s="282">
        <v>0</v>
      </c>
      <c r="O36" s="282">
        <v>0</v>
      </c>
      <c r="P36" s="280"/>
      <c r="Q36" s="341"/>
      <c r="R36" s="341"/>
      <c r="S36" s="340"/>
      <c r="T36" s="341"/>
    </row>
    <row r="37" spans="1:20" s="146" customFormat="1" ht="21.75" customHeight="1">
      <c r="A37" s="385"/>
      <c r="B37" s="385"/>
      <c r="C37" s="385"/>
      <c r="D37" s="385"/>
      <c r="E37" s="385" t="s">
        <v>191</v>
      </c>
      <c r="F37" s="252" t="s">
        <v>320</v>
      </c>
      <c r="G37" s="241" t="s">
        <v>276</v>
      </c>
      <c r="H37" s="340">
        <v>99</v>
      </c>
      <c r="I37" s="341">
        <v>0</v>
      </c>
      <c r="J37" s="341">
        <v>0</v>
      </c>
      <c r="K37" s="341">
        <v>0</v>
      </c>
      <c r="L37" s="341">
        <v>0</v>
      </c>
      <c r="M37" s="280">
        <v>499000</v>
      </c>
      <c r="N37" s="280">
        <v>0</v>
      </c>
      <c r="O37" s="280">
        <v>0</v>
      </c>
      <c r="P37" s="280"/>
      <c r="Q37" s="341">
        <v>0</v>
      </c>
      <c r="R37" s="341">
        <v>0</v>
      </c>
      <c r="S37" s="340">
        <v>0</v>
      </c>
      <c r="T37" s="341">
        <v>0</v>
      </c>
    </row>
    <row r="38" spans="1:20" s="146" customFormat="1" ht="15" customHeight="1">
      <c r="A38" s="385"/>
      <c r="B38" s="386"/>
      <c r="C38" s="386"/>
      <c r="D38" s="386"/>
      <c r="E38" s="386"/>
      <c r="F38" s="254"/>
      <c r="G38" s="242"/>
      <c r="H38" s="342"/>
      <c r="I38" s="342"/>
      <c r="J38" s="342"/>
      <c r="K38" s="342"/>
      <c r="L38" s="342"/>
      <c r="M38" s="288"/>
      <c r="N38" s="288"/>
      <c r="O38" s="288"/>
      <c r="P38" s="289"/>
      <c r="Q38" s="342"/>
      <c r="R38" s="342"/>
      <c r="S38" s="342"/>
      <c r="T38" s="342"/>
    </row>
    <row r="39" spans="1:20" s="146" customFormat="1" ht="40.5" customHeight="1">
      <c r="A39" s="385" t="s">
        <v>188</v>
      </c>
      <c r="B39" s="385"/>
      <c r="C39" s="385"/>
      <c r="D39" s="386"/>
      <c r="E39" s="386"/>
      <c r="F39" s="254" t="s">
        <v>294</v>
      </c>
      <c r="G39" s="241"/>
      <c r="H39" s="343"/>
      <c r="I39" s="344"/>
      <c r="J39" s="344"/>
      <c r="K39" s="344"/>
      <c r="L39" s="344"/>
      <c r="M39" s="431">
        <v>2495000</v>
      </c>
      <c r="N39" s="431">
        <v>0</v>
      </c>
      <c r="O39" s="431">
        <v>0</v>
      </c>
      <c r="P39" s="272"/>
      <c r="Q39" s="344"/>
      <c r="R39" s="344"/>
      <c r="S39" s="344"/>
      <c r="T39" s="344"/>
    </row>
    <row r="40" spans="1:20" s="146" customFormat="1" ht="16.5" customHeight="1">
      <c r="A40" s="385"/>
      <c r="B40" s="385"/>
      <c r="C40" s="385" t="s">
        <v>192</v>
      </c>
      <c r="D40" s="386"/>
      <c r="E40" s="386"/>
      <c r="F40" s="254" t="s">
        <v>299</v>
      </c>
      <c r="G40" s="241"/>
      <c r="H40" s="343"/>
      <c r="I40" s="344"/>
      <c r="J40" s="344"/>
      <c r="K40" s="344"/>
      <c r="L40" s="344"/>
      <c r="M40" s="272">
        <v>2495000</v>
      </c>
      <c r="N40" s="272">
        <v>0</v>
      </c>
      <c r="O40" s="272">
        <v>0</v>
      </c>
      <c r="P40" s="272"/>
      <c r="Q40" s="344"/>
      <c r="R40" s="344"/>
      <c r="S40" s="344"/>
      <c r="T40" s="344"/>
    </row>
    <row r="41" spans="1:20" s="146" customFormat="1" ht="19.5" customHeight="1">
      <c r="A41" s="385"/>
      <c r="B41" s="385"/>
      <c r="C41" s="385"/>
      <c r="D41" s="385" t="s">
        <v>188</v>
      </c>
      <c r="E41" s="386"/>
      <c r="F41" s="254" t="s">
        <v>316</v>
      </c>
      <c r="G41" s="241"/>
      <c r="H41" s="340"/>
      <c r="I41" s="341"/>
      <c r="J41" s="341"/>
      <c r="K41" s="341"/>
      <c r="L41" s="341"/>
      <c r="M41" s="272">
        <v>2495000</v>
      </c>
      <c r="N41" s="272">
        <v>0</v>
      </c>
      <c r="O41" s="272">
        <v>0</v>
      </c>
      <c r="P41" s="271"/>
      <c r="Q41" s="341"/>
      <c r="R41" s="341"/>
      <c r="S41" s="341"/>
      <c r="T41" s="341"/>
    </row>
    <row r="42" spans="1:20" s="146" customFormat="1" ht="54" customHeight="1">
      <c r="A42" s="385"/>
      <c r="B42" s="385"/>
      <c r="C42" s="385"/>
      <c r="D42" s="386"/>
      <c r="E42" s="385" t="s">
        <v>189</v>
      </c>
      <c r="F42" s="252" t="s">
        <v>193</v>
      </c>
      <c r="G42" s="241" t="s">
        <v>262</v>
      </c>
      <c r="H42" s="340">
        <v>1</v>
      </c>
      <c r="I42" s="341">
        <v>0</v>
      </c>
      <c r="J42" s="341">
        <v>0</v>
      </c>
      <c r="K42" s="341">
        <v>0</v>
      </c>
      <c r="L42" s="341">
        <v>0</v>
      </c>
      <c r="M42" s="271">
        <v>2495000</v>
      </c>
      <c r="N42" s="271">
        <v>0</v>
      </c>
      <c r="O42" s="271">
        <v>0</v>
      </c>
      <c r="P42" s="271"/>
      <c r="Q42" s="341">
        <v>0</v>
      </c>
      <c r="R42" s="341">
        <v>0</v>
      </c>
      <c r="S42" s="341">
        <v>0</v>
      </c>
      <c r="T42" s="341">
        <v>0</v>
      </c>
    </row>
    <row r="43" spans="1:20" s="146" customFormat="1" ht="39.75" customHeight="1">
      <c r="A43" s="385"/>
      <c r="B43" s="385"/>
      <c r="C43" s="385"/>
      <c r="D43" s="386"/>
      <c r="E43" s="386"/>
      <c r="F43" s="252"/>
      <c r="G43" s="241"/>
      <c r="H43" s="340"/>
      <c r="I43" s="341"/>
      <c r="J43" s="341"/>
      <c r="K43" s="341"/>
      <c r="L43" s="341"/>
      <c r="M43" s="271"/>
      <c r="N43" s="271"/>
      <c r="O43" s="271"/>
      <c r="P43" s="271"/>
      <c r="Q43" s="341"/>
      <c r="R43" s="341"/>
      <c r="S43" s="341"/>
      <c r="T43" s="341"/>
    </row>
    <row r="44" spans="1:20" s="146" customFormat="1" ht="24.75" customHeight="1">
      <c r="A44" s="385"/>
      <c r="B44" s="385"/>
      <c r="C44" s="385"/>
      <c r="D44" s="386"/>
      <c r="E44" s="386"/>
      <c r="F44" s="254"/>
      <c r="G44" s="241"/>
      <c r="H44" s="340"/>
      <c r="I44" s="341"/>
      <c r="J44" s="341"/>
      <c r="K44" s="341"/>
      <c r="L44" s="341"/>
      <c r="M44" s="271"/>
      <c r="N44" s="271"/>
      <c r="O44" s="271"/>
      <c r="P44" s="271"/>
      <c r="Q44" s="341"/>
      <c r="R44" s="341"/>
      <c r="S44" s="341"/>
      <c r="T44" s="341"/>
    </row>
    <row r="45" spans="1:20" s="146" customFormat="1" ht="24.75" customHeight="1">
      <c r="A45" s="385"/>
      <c r="B45" s="385"/>
      <c r="C45" s="385"/>
      <c r="D45" s="386"/>
      <c r="E45" s="386"/>
      <c r="F45" s="252"/>
      <c r="G45" s="241"/>
      <c r="H45" s="340"/>
      <c r="I45" s="341"/>
      <c r="J45" s="341"/>
      <c r="K45" s="341"/>
      <c r="L45" s="341"/>
      <c r="M45" s="271"/>
      <c r="N45" s="271"/>
      <c r="O45" s="271"/>
      <c r="P45" s="271"/>
      <c r="Q45" s="341"/>
      <c r="R45" s="341"/>
      <c r="S45" s="341"/>
      <c r="T45" s="341"/>
    </row>
    <row r="46" spans="1:20" s="146" customFormat="1" ht="30" customHeight="1">
      <c r="A46" s="385"/>
      <c r="B46" s="385"/>
      <c r="C46" s="385"/>
      <c r="D46" s="385"/>
      <c r="E46" s="385"/>
      <c r="F46" s="254"/>
      <c r="G46" s="241"/>
      <c r="H46" s="340"/>
      <c r="I46" s="341"/>
      <c r="J46" s="341"/>
      <c r="K46" s="341"/>
      <c r="L46" s="341"/>
      <c r="M46" s="280"/>
      <c r="N46" s="280"/>
      <c r="O46" s="280"/>
      <c r="P46" s="280"/>
      <c r="Q46" s="341"/>
      <c r="R46" s="341"/>
      <c r="S46" s="340"/>
      <c r="T46" s="341"/>
    </row>
    <row r="47" spans="1:20" s="146" customFormat="1" ht="15" customHeight="1">
      <c r="A47" s="385"/>
      <c r="B47" s="385"/>
      <c r="C47" s="385"/>
      <c r="D47" s="385"/>
      <c r="E47" s="385"/>
      <c r="F47" s="432" t="s">
        <v>332</v>
      </c>
      <c r="G47" s="241"/>
      <c r="H47" s="343"/>
      <c r="I47" s="344"/>
      <c r="J47" s="344"/>
      <c r="K47" s="344"/>
      <c r="L47" s="344"/>
      <c r="M47" s="285">
        <f>M30+M39</f>
        <v>5688600</v>
      </c>
      <c r="N47" s="285">
        <v>0</v>
      </c>
      <c r="O47" s="285">
        <v>0</v>
      </c>
      <c r="P47" s="280"/>
      <c r="Q47" s="344"/>
      <c r="R47" s="344"/>
      <c r="S47" s="343"/>
      <c r="T47" s="344"/>
    </row>
    <row r="48" spans="1:20" s="146" customFormat="1" ht="15" customHeight="1">
      <c r="A48" s="385"/>
      <c r="B48" s="385"/>
      <c r="C48" s="385"/>
      <c r="D48" s="385"/>
      <c r="E48" s="385"/>
      <c r="F48" s="254"/>
      <c r="G48" s="241"/>
      <c r="H48" s="343"/>
      <c r="I48" s="344"/>
      <c r="J48" s="344"/>
      <c r="K48" s="344"/>
      <c r="L48" s="344"/>
      <c r="M48" s="280"/>
      <c r="N48" s="280"/>
      <c r="O48" s="280"/>
      <c r="P48" s="280"/>
      <c r="Q48" s="344"/>
      <c r="R48" s="344"/>
      <c r="S48" s="343"/>
      <c r="T48" s="344"/>
    </row>
    <row r="49" spans="1:20" s="146" customFormat="1" ht="15" customHeight="1">
      <c r="A49" s="385"/>
      <c r="B49" s="385"/>
      <c r="C49" s="385"/>
      <c r="D49" s="385"/>
      <c r="E49" s="385"/>
      <c r="F49" s="254"/>
      <c r="G49" s="241"/>
      <c r="H49" s="343"/>
      <c r="I49" s="344"/>
      <c r="J49" s="344"/>
      <c r="K49" s="344"/>
      <c r="L49" s="344"/>
      <c r="M49" s="285"/>
      <c r="N49" s="285"/>
      <c r="O49" s="285"/>
      <c r="P49" s="285"/>
      <c r="Q49" s="344"/>
      <c r="R49" s="344"/>
      <c r="S49" s="343"/>
      <c r="T49" s="344"/>
    </row>
    <row r="50" spans="1:20" s="146" customFormat="1" ht="15" customHeight="1">
      <c r="A50" s="387"/>
      <c r="B50" s="387"/>
      <c r="C50" s="387"/>
      <c r="D50" s="387"/>
      <c r="E50" s="387"/>
      <c r="F50" s="255"/>
      <c r="G50" s="243"/>
      <c r="H50" s="345"/>
      <c r="I50" s="346"/>
      <c r="J50" s="346"/>
      <c r="K50" s="346"/>
      <c r="L50" s="346"/>
      <c r="M50" s="281"/>
      <c r="N50" s="281"/>
      <c r="O50" s="281"/>
      <c r="P50" s="281"/>
      <c r="Q50" s="346"/>
      <c r="R50" s="346"/>
      <c r="S50" s="345"/>
      <c r="T50" s="346"/>
    </row>
    <row r="51" spans="1:6" ht="13.5">
      <c r="A51" s="58" t="s">
        <v>218</v>
      </c>
      <c r="B51" s="139"/>
      <c r="C51" s="58"/>
      <c r="D51" s="58"/>
      <c r="F51" s="58"/>
    </row>
    <row r="52" spans="2:15" ht="13.5">
      <c r="B52" s="59"/>
      <c r="C52" s="60"/>
      <c r="D52" s="60"/>
      <c r="N52" s="61"/>
      <c r="O52" s="61"/>
    </row>
    <row r="53" spans="2:15" ht="13.5">
      <c r="B53" s="62"/>
      <c r="C53" s="62"/>
      <c r="D53" s="62"/>
      <c r="N53" s="63"/>
      <c r="O53" s="63"/>
    </row>
  </sheetData>
  <sheetProtection/>
  <mergeCells count="15">
    <mergeCell ref="G26:G28"/>
    <mergeCell ref="A24:T24"/>
    <mergeCell ref="A25:T25"/>
    <mergeCell ref="A26:A28"/>
    <mergeCell ref="M27:P27"/>
    <mergeCell ref="H27:J27"/>
    <mergeCell ref="K27:L27"/>
    <mergeCell ref="Q27:T27"/>
    <mergeCell ref="B26:B28"/>
    <mergeCell ref="C26:C28"/>
    <mergeCell ref="A21:T21"/>
    <mergeCell ref="A22:T22"/>
    <mergeCell ref="D26:D28"/>
    <mergeCell ref="E26:E28"/>
    <mergeCell ref="F26:F28"/>
  </mergeCells>
  <printOptions horizontalCentered="1"/>
  <pageMargins left="0.1968503937007874" right="0.1968503937007874" top="0.35433070866141736" bottom="0.35433070866141736" header="0.3937007874015748" footer="0.1968503937007874"/>
  <pageSetup horizontalDpi="600" verticalDpi="600" orientation="landscape" scale="50" r:id="rId2"/>
  <headerFooter alignWithMargins="0">
    <oddHeader>&amp;C&amp;G</oddHeader>
    <oddFooter>&amp;C&amp;P&amp;RINFORME DE AVANCE TRIMESTRAL ENERO-JUNIO 2014</oddFooter>
  </headerFooter>
  <legacyDrawingHF r:id="rId1"/>
</worksheet>
</file>

<file path=xl/worksheets/sheet9.xml><?xml version="1.0" encoding="utf-8"?>
<worksheet xmlns="http://schemas.openxmlformats.org/spreadsheetml/2006/main" xmlns:r="http://schemas.openxmlformats.org/officeDocument/2006/relationships">
  <sheetPr>
    <tabColor rgb="FFF8D628"/>
  </sheetPr>
  <dimension ref="A12:T56"/>
  <sheetViews>
    <sheetView showGridLines="0" zoomScale="90" zoomScaleNormal="90" zoomScalePageLayoutView="0" workbookViewId="0" topLeftCell="A13">
      <selection activeCell="I35" sqref="I35"/>
    </sheetView>
  </sheetViews>
  <sheetFormatPr defaultColWidth="11.421875" defaultRowHeight="12.75"/>
  <cols>
    <col min="1" max="1" width="4.8515625" style="55" customWidth="1"/>
    <col min="2" max="4" width="4.7109375" style="55" customWidth="1"/>
    <col min="5" max="5" width="4.8515625" style="55" customWidth="1"/>
    <col min="6" max="6" width="29.140625" style="55" customWidth="1"/>
    <col min="7" max="10" width="12.7109375" style="55" customWidth="1"/>
    <col min="11" max="12" width="7.8515625" style="55" customWidth="1"/>
    <col min="13" max="14" width="16.7109375" style="55" customWidth="1"/>
    <col min="15" max="15" width="16.57421875" style="55" customWidth="1"/>
    <col min="16" max="16" width="16.7109375" style="55" customWidth="1"/>
    <col min="17" max="20" width="7.8515625" style="55" customWidth="1"/>
    <col min="21" max="16384" width="11.421875" style="55" customWidth="1"/>
  </cols>
  <sheetData>
    <row r="12" spans="10:20" ht="16.5">
      <c r="J12" s="56"/>
      <c r="K12" s="56"/>
      <c r="T12" s="57"/>
    </row>
    <row r="13" spans="10:20" ht="16.5">
      <c r="J13" s="56"/>
      <c r="K13" s="56"/>
      <c r="T13" s="57"/>
    </row>
    <row r="14" spans="10:20" ht="16.5">
      <c r="J14" s="56"/>
      <c r="K14" s="56"/>
      <c r="T14" s="57"/>
    </row>
    <row r="15" ht="16.5">
      <c r="T15" s="57"/>
    </row>
    <row r="16" ht="16.5">
      <c r="T16" s="57"/>
    </row>
    <row r="17" ht="16.5">
      <c r="T17" s="57"/>
    </row>
    <row r="18" ht="6" customHeight="1"/>
    <row r="19" spans="1:20" ht="24.75" customHeight="1">
      <c r="A19" s="540" t="s">
        <v>227</v>
      </c>
      <c r="B19" s="541"/>
      <c r="C19" s="541"/>
      <c r="D19" s="541"/>
      <c r="E19" s="541"/>
      <c r="F19" s="541"/>
      <c r="G19" s="541"/>
      <c r="H19" s="541"/>
      <c r="I19" s="541"/>
      <c r="J19" s="541"/>
      <c r="K19" s="541"/>
      <c r="L19" s="541"/>
      <c r="M19" s="541"/>
      <c r="N19" s="541"/>
      <c r="O19" s="541"/>
      <c r="P19" s="541"/>
      <c r="Q19" s="541"/>
      <c r="R19" s="541"/>
      <c r="S19" s="541"/>
      <c r="T19" s="542"/>
    </row>
    <row r="20" spans="1:20" ht="24.75" customHeight="1">
      <c r="A20" s="543" t="s">
        <v>337</v>
      </c>
      <c r="B20" s="544"/>
      <c r="C20" s="544"/>
      <c r="D20" s="544"/>
      <c r="E20" s="544"/>
      <c r="F20" s="544"/>
      <c r="G20" s="544"/>
      <c r="H20" s="544"/>
      <c r="I20" s="544"/>
      <c r="J20" s="544"/>
      <c r="K20" s="544"/>
      <c r="L20" s="544"/>
      <c r="M20" s="544"/>
      <c r="N20" s="544"/>
      <c r="O20" s="544"/>
      <c r="P20" s="544"/>
      <c r="Q20" s="544"/>
      <c r="R20" s="544"/>
      <c r="S20" s="544"/>
      <c r="T20" s="545"/>
    </row>
    <row r="21" ht="6" customHeight="1">
      <c r="T21" s="160"/>
    </row>
    <row r="22" spans="1:20" ht="19.5" customHeight="1">
      <c r="A22" s="499" t="s">
        <v>245</v>
      </c>
      <c r="B22" s="546"/>
      <c r="C22" s="546"/>
      <c r="D22" s="546"/>
      <c r="E22" s="546"/>
      <c r="F22" s="546"/>
      <c r="G22" s="546"/>
      <c r="H22" s="546"/>
      <c r="I22" s="546"/>
      <c r="J22" s="546"/>
      <c r="K22" s="546"/>
      <c r="L22" s="546"/>
      <c r="M22" s="546"/>
      <c r="N22" s="546"/>
      <c r="O22" s="546"/>
      <c r="P22" s="546"/>
      <c r="Q22" s="546"/>
      <c r="R22" s="546"/>
      <c r="S22" s="546"/>
      <c r="T22" s="547"/>
    </row>
    <row r="23" spans="1:20" ht="19.5" customHeight="1">
      <c r="A23" s="548" t="s">
        <v>111</v>
      </c>
      <c r="B23" s="549"/>
      <c r="C23" s="549"/>
      <c r="D23" s="549"/>
      <c r="E23" s="549"/>
      <c r="F23" s="549"/>
      <c r="G23" s="549"/>
      <c r="H23" s="549"/>
      <c r="I23" s="549"/>
      <c r="J23" s="549"/>
      <c r="K23" s="549"/>
      <c r="L23" s="549"/>
      <c r="M23" s="549"/>
      <c r="N23" s="549"/>
      <c r="O23" s="549"/>
      <c r="P23" s="549"/>
      <c r="Q23" s="549"/>
      <c r="R23" s="549"/>
      <c r="S23" s="549"/>
      <c r="T23" s="550"/>
    </row>
    <row r="24" spans="1:20" ht="15" customHeight="1">
      <c r="A24" s="551" t="s">
        <v>215</v>
      </c>
      <c r="B24" s="537" t="s">
        <v>124</v>
      </c>
      <c r="C24" s="537" t="s">
        <v>121</v>
      </c>
      <c r="D24" s="537" t="s">
        <v>122</v>
      </c>
      <c r="E24" s="537" t="s">
        <v>45</v>
      </c>
      <c r="F24" s="537" t="s">
        <v>46</v>
      </c>
      <c r="G24" s="537" t="s">
        <v>96</v>
      </c>
      <c r="H24" s="158" t="s">
        <v>48</v>
      </c>
      <c r="I24" s="158"/>
      <c r="J24" s="158"/>
      <c r="K24" s="158"/>
      <c r="L24" s="158"/>
      <c r="M24" s="158"/>
      <c r="N24" s="158"/>
      <c r="O24" s="158"/>
      <c r="P24" s="158"/>
      <c r="Q24" s="158"/>
      <c r="R24" s="158"/>
      <c r="S24" s="158"/>
      <c r="T24" s="159"/>
    </row>
    <row r="25" spans="1:20" ht="15" customHeight="1">
      <c r="A25" s="552"/>
      <c r="B25" s="538"/>
      <c r="C25" s="538"/>
      <c r="D25" s="538"/>
      <c r="E25" s="538"/>
      <c r="F25" s="538"/>
      <c r="G25" s="538"/>
      <c r="H25" s="529" t="s">
        <v>47</v>
      </c>
      <c r="I25" s="530"/>
      <c r="J25" s="531"/>
      <c r="K25" s="532" t="s">
        <v>128</v>
      </c>
      <c r="L25" s="533"/>
      <c r="M25" s="529" t="s">
        <v>224</v>
      </c>
      <c r="N25" s="530"/>
      <c r="O25" s="530"/>
      <c r="P25" s="531"/>
      <c r="Q25" s="534" t="s">
        <v>128</v>
      </c>
      <c r="R25" s="535"/>
      <c r="S25" s="535"/>
      <c r="T25" s="536"/>
    </row>
    <row r="26" spans="1:20" ht="33" customHeight="1">
      <c r="A26" s="553"/>
      <c r="B26" s="539"/>
      <c r="C26" s="539"/>
      <c r="D26" s="539"/>
      <c r="E26" s="539"/>
      <c r="F26" s="539"/>
      <c r="G26" s="539"/>
      <c r="H26" s="112" t="s">
        <v>230</v>
      </c>
      <c r="I26" s="112" t="s">
        <v>171</v>
      </c>
      <c r="J26" s="112" t="s">
        <v>127</v>
      </c>
      <c r="K26" s="113" t="s">
        <v>129</v>
      </c>
      <c r="L26" s="113" t="s">
        <v>130</v>
      </c>
      <c r="M26" s="112" t="s">
        <v>231</v>
      </c>
      <c r="N26" s="112" t="s">
        <v>172</v>
      </c>
      <c r="O26" s="112" t="s">
        <v>131</v>
      </c>
      <c r="P26" s="112" t="s">
        <v>132</v>
      </c>
      <c r="Q26" s="113" t="s">
        <v>133</v>
      </c>
      <c r="R26" s="113" t="s">
        <v>134</v>
      </c>
      <c r="S26" s="113" t="s">
        <v>135</v>
      </c>
      <c r="T26" s="113" t="s">
        <v>136</v>
      </c>
    </row>
    <row r="27" spans="1:20" s="146" customFormat="1" ht="15" customHeight="1">
      <c r="A27" s="245"/>
      <c r="B27" s="245"/>
      <c r="C27" s="246"/>
      <c r="D27" s="246"/>
      <c r="E27" s="246"/>
      <c r="F27" s="144"/>
      <c r="G27" s="145"/>
      <c r="H27" s="329"/>
      <c r="I27" s="329"/>
      <c r="J27" s="329"/>
      <c r="K27" s="329"/>
      <c r="L27" s="329"/>
      <c r="M27" s="145"/>
      <c r="N27" s="145"/>
      <c r="O27" s="145"/>
      <c r="P27" s="145"/>
      <c r="Q27" s="256"/>
      <c r="R27" s="256"/>
      <c r="S27" s="256"/>
      <c r="T27" s="256"/>
    </row>
    <row r="28" spans="1:20" s="146" customFormat="1" ht="20.25" customHeight="1">
      <c r="A28" s="246">
        <v>2</v>
      </c>
      <c r="B28" s="246"/>
      <c r="C28" s="246"/>
      <c r="D28" s="246"/>
      <c r="E28" s="246"/>
      <c r="F28" s="181" t="s">
        <v>293</v>
      </c>
      <c r="G28" s="145"/>
      <c r="H28" s="329"/>
      <c r="I28" s="329"/>
      <c r="J28" s="329"/>
      <c r="K28" s="329"/>
      <c r="L28" s="329"/>
      <c r="M28" s="264"/>
      <c r="N28" s="264"/>
      <c r="O28" s="264"/>
      <c r="P28" s="264"/>
      <c r="Q28" s="256"/>
      <c r="R28" s="256"/>
      <c r="S28" s="256"/>
      <c r="T28" s="256"/>
    </row>
    <row r="29" spans="1:20" s="146" customFormat="1" ht="29.25" customHeight="1">
      <c r="A29" s="247"/>
      <c r="B29" s="248">
        <v>1</v>
      </c>
      <c r="C29" s="248"/>
      <c r="D29" s="248"/>
      <c r="E29" s="248"/>
      <c r="F29" s="181" t="s">
        <v>302</v>
      </c>
      <c r="G29" s="145"/>
      <c r="H29" s="329"/>
      <c r="I29" s="329"/>
      <c r="J29" s="329"/>
      <c r="K29" s="329"/>
      <c r="L29" s="329"/>
      <c r="M29" s="286">
        <v>2626473</v>
      </c>
      <c r="N29" s="286">
        <v>0</v>
      </c>
      <c r="O29" s="286">
        <v>0</v>
      </c>
      <c r="P29" s="287">
        <v>0</v>
      </c>
      <c r="Q29" s="256"/>
      <c r="R29" s="256"/>
      <c r="S29" s="256"/>
      <c r="T29" s="256"/>
    </row>
    <row r="30" spans="1:20" s="146" customFormat="1" ht="51.75" customHeight="1">
      <c r="A30" s="247"/>
      <c r="B30" s="246"/>
      <c r="C30" s="248">
        <v>7</v>
      </c>
      <c r="D30" s="248"/>
      <c r="E30" s="248"/>
      <c r="F30" s="181" t="s">
        <v>307</v>
      </c>
      <c r="G30" s="144"/>
      <c r="H30" s="330"/>
      <c r="I30" s="331"/>
      <c r="J30" s="331"/>
      <c r="K30" s="331"/>
      <c r="L30" s="331"/>
      <c r="M30" s="290">
        <v>2626473</v>
      </c>
      <c r="N30" s="290">
        <v>0</v>
      </c>
      <c r="O30" s="290">
        <v>0</v>
      </c>
      <c r="P30" s="290"/>
      <c r="Q30" s="259"/>
      <c r="R30" s="259"/>
      <c r="S30" s="261"/>
      <c r="T30" s="259"/>
    </row>
    <row r="31" spans="1:20" s="146" customFormat="1" ht="22.5" customHeight="1">
      <c r="A31" s="247"/>
      <c r="B31" s="246"/>
      <c r="C31" s="246"/>
      <c r="D31" s="248">
        <v>1</v>
      </c>
      <c r="E31" s="248"/>
      <c r="F31" s="181" t="s">
        <v>253</v>
      </c>
      <c r="G31" s="144"/>
      <c r="H31" s="330"/>
      <c r="I31" s="331"/>
      <c r="J31" s="331"/>
      <c r="K31" s="331"/>
      <c r="L31" s="331"/>
      <c r="M31" s="295">
        <v>2626473</v>
      </c>
      <c r="N31" s="295">
        <v>0</v>
      </c>
      <c r="O31" s="295">
        <v>0</v>
      </c>
      <c r="P31" s="295">
        <v>0</v>
      </c>
      <c r="Q31" s="259"/>
      <c r="R31" s="259"/>
      <c r="S31" s="259"/>
      <c r="T31" s="259"/>
    </row>
    <row r="32" spans="1:20" s="146" customFormat="1" ht="37.5" customHeight="1">
      <c r="A32" s="247"/>
      <c r="B32" s="246"/>
      <c r="C32" s="246"/>
      <c r="D32" s="248"/>
      <c r="E32" s="248">
        <v>201</v>
      </c>
      <c r="F32" s="172" t="s">
        <v>251</v>
      </c>
      <c r="G32" s="176" t="s">
        <v>252</v>
      </c>
      <c r="H32" s="340">
        <v>1</v>
      </c>
      <c r="I32" s="341">
        <v>0</v>
      </c>
      <c r="J32" s="341">
        <v>0</v>
      </c>
      <c r="K32" s="341">
        <v>0</v>
      </c>
      <c r="L32" s="341">
        <v>0</v>
      </c>
      <c r="M32" s="294">
        <v>2626473</v>
      </c>
      <c r="N32" s="294">
        <v>0</v>
      </c>
      <c r="O32" s="294">
        <v>0</v>
      </c>
      <c r="P32" s="294">
        <v>0</v>
      </c>
      <c r="Q32" s="341">
        <v>0</v>
      </c>
      <c r="R32" s="341">
        <v>0</v>
      </c>
      <c r="S32" s="341">
        <v>0</v>
      </c>
      <c r="T32" s="341">
        <v>0</v>
      </c>
    </row>
    <row r="33" spans="1:20" s="146" customFormat="1" ht="15" customHeight="1">
      <c r="A33" s="247"/>
      <c r="B33" s="246"/>
      <c r="C33" s="246"/>
      <c r="D33" s="248"/>
      <c r="E33" s="248"/>
      <c r="F33" s="147"/>
      <c r="G33" s="144"/>
      <c r="H33" s="330"/>
      <c r="I33" s="331"/>
      <c r="J33" s="331"/>
      <c r="K33" s="331"/>
      <c r="L33" s="331"/>
      <c r="M33" s="267"/>
      <c r="N33" s="267"/>
      <c r="O33" s="267"/>
      <c r="P33" s="268"/>
      <c r="Q33" s="259"/>
      <c r="R33" s="259"/>
      <c r="S33" s="259"/>
      <c r="T33" s="259"/>
    </row>
    <row r="34" spans="1:20" s="146" customFormat="1" ht="15" customHeight="1">
      <c r="A34" s="247"/>
      <c r="B34" s="246"/>
      <c r="C34" s="246"/>
      <c r="D34" s="248"/>
      <c r="E34" s="248"/>
      <c r="F34" s="147"/>
      <c r="G34" s="144"/>
      <c r="H34" s="330"/>
      <c r="I34" s="331"/>
      <c r="J34" s="331"/>
      <c r="K34" s="331"/>
      <c r="L34" s="331"/>
      <c r="M34" s="267"/>
      <c r="N34" s="267"/>
      <c r="O34" s="267"/>
      <c r="P34" s="268"/>
      <c r="Q34" s="259"/>
      <c r="R34" s="259"/>
      <c r="S34" s="259"/>
      <c r="T34" s="259"/>
    </row>
    <row r="35" spans="1:20" s="146" customFormat="1" ht="15" customHeight="1">
      <c r="A35" s="247"/>
      <c r="B35" s="246"/>
      <c r="C35" s="246"/>
      <c r="D35" s="248"/>
      <c r="E35" s="248"/>
      <c r="F35" s="147"/>
      <c r="G35" s="144"/>
      <c r="H35" s="330"/>
      <c r="I35" s="331"/>
      <c r="J35" s="331"/>
      <c r="K35" s="331"/>
      <c r="L35" s="331"/>
      <c r="M35" s="267"/>
      <c r="N35" s="267"/>
      <c r="O35" s="267"/>
      <c r="P35" s="268"/>
      <c r="Q35" s="259"/>
      <c r="R35" s="259"/>
      <c r="S35" s="259"/>
      <c r="T35" s="259"/>
    </row>
    <row r="36" spans="1:20" s="146" customFormat="1" ht="15" customHeight="1">
      <c r="A36" s="247"/>
      <c r="B36" s="246"/>
      <c r="C36" s="246"/>
      <c r="D36" s="248"/>
      <c r="E36" s="248"/>
      <c r="F36" s="147"/>
      <c r="G36" s="144"/>
      <c r="H36" s="330"/>
      <c r="I36" s="331"/>
      <c r="J36" s="331"/>
      <c r="K36" s="331"/>
      <c r="L36" s="331"/>
      <c r="M36" s="267"/>
      <c r="N36" s="267"/>
      <c r="O36" s="267"/>
      <c r="P36" s="268"/>
      <c r="Q36" s="259"/>
      <c r="R36" s="259"/>
      <c r="S36" s="259"/>
      <c r="T36" s="259"/>
    </row>
    <row r="37" spans="1:20" s="146" customFormat="1" ht="15" customHeight="1">
      <c r="A37" s="247"/>
      <c r="B37" s="246"/>
      <c r="C37" s="246"/>
      <c r="D37" s="248"/>
      <c r="E37" s="248"/>
      <c r="F37" s="147"/>
      <c r="G37" s="144"/>
      <c r="H37" s="330"/>
      <c r="I37" s="331"/>
      <c r="J37" s="331"/>
      <c r="K37" s="331"/>
      <c r="L37" s="331"/>
      <c r="M37" s="267"/>
      <c r="N37" s="267"/>
      <c r="O37" s="267"/>
      <c r="P37" s="268"/>
      <c r="Q37" s="259"/>
      <c r="R37" s="259"/>
      <c r="S37" s="259"/>
      <c r="T37" s="259"/>
    </row>
    <row r="38" spans="1:20" s="146" customFormat="1" ht="15" customHeight="1">
      <c r="A38" s="247"/>
      <c r="B38" s="247"/>
      <c r="C38" s="247"/>
      <c r="D38" s="246"/>
      <c r="E38" s="248"/>
      <c r="F38" s="145"/>
      <c r="G38" s="145"/>
      <c r="H38" s="329"/>
      <c r="I38" s="329"/>
      <c r="J38" s="329"/>
      <c r="K38" s="332"/>
      <c r="L38" s="332"/>
      <c r="M38" s="265"/>
      <c r="N38" s="264"/>
      <c r="O38" s="264"/>
      <c r="P38" s="264"/>
      <c r="Q38" s="256"/>
      <c r="R38" s="256"/>
      <c r="S38" s="256"/>
      <c r="T38" s="256"/>
    </row>
    <row r="39" spans="1:20" s="146" customFormat="1" ht="15" customHeight="1">
      <c r="A39" s="247"/>
      <c r="B39" s="247"/>
      <c r="C39" s="247"/>
      <c r="D39" s="247"/>
      <c r="E39" s="247"/>
      <c r="F39" s="147"/>
      <c r="G39" s="147"/>
      <c r="H39" s="330"/>
      <c r="I39" s="331"/>
      <c r="J39" s="331"/>
      <c r="K39" s="331"/>
      <c r="L39" s="331"/>
      <c r="M39" s="266"/>
      <c r="N39" s="266"/>
      <c r="O39" s="266"/>
      <c r="P39" s="266"/>
      <c r="Q39" s="259"/>
      <c r="R39" s="259"/>
      <c r="S39" s="261"/>
      <c r="T39" s="259"/>
    </row>
    <row r="40" spans="1:20" s="146" customFormat="1" ht="15" customHeight="1">
      <c r="A40" s="247"/>
      <c r="B40" s="247"/>
      <c r="C40" s="247"/>
      <c r="D40" s="247"/>
      <c r="E40" s="247"/>
      <c r="F40" s="147"/>
      <c r="G40" s="147"/>
      <c r="H40" s="330"/>
      <c r="I40" s="331"/>
      <c r="J40" s="331"/>
      <c r="K40" s="331"/>
      <c r="L40" s="331"/>
      <c r="M40" s="266"/>
      <c r="N40" s="266"/>
      <c r="O40" s="266"/>
      <c r="P40" s="266"/>
      <c r="Q40" s="259"/>
      <c r="R40" s="259"/>
      <c r="S40" s="261"/>
      <c r="T40" s="259"/>
    </row>
    <row r="41" spans="1:20" s="146" customFormat="1" ht="15" customHeight="1">
      <c r="A41" s="247"/>
      <c r="B41" s="247"/>
      <c r="C41" s="247"/>
      <c r="D41" s="247"/>
      <c r="E41" s="247"/>
      <c r="F41" s="147"/>
      <c r="G41" s="147"/>
      <c r="H41" s="330"/>
      <c r="I41" s="331"/>
      <c r="J41" s="331"/>
      <c r="K41" s="331"/>
      <c r="L41" s="331"/>
      <c r="M41" s="266"/>
      <c r="N41" s="266"/>
      <c r="O41" s="266"/>
      <c r="P41" s="266"/>
      <c r="Q41" s="259"/>
      <c r="R41" s="259"/>
      <c r="S41" s="261"/>
      <c r="T41" s="259"/>
    </row>
    <row r="42" spans="1:20" s="146" customFormat="1" ht="15" customHeight="1">
      <c r="A42" s="247"/>
      <c r="B42" s="247"/>
      <c r="C42" s="247"/>
      <c r="D42" s="247"/>
      <c r="E42" s="247"/>
      <c r="F42" s="147"/>
      <c r="G42" s="147"/>
      <c r="H42" s="330"/>
      <c r="I42" s="331"/>
      <c r="J42" s="331"/>
      <c r="K42" s="331"/>
      <c r="L42" s="331"/>
      <c r="M42" s="266"/>
      <c r="N42" s="266"/>
      <c r="O42" s="266"/>
      <c r="P42" s="266"/>
      <c r="Q42" s="259"/>
      <c r="R42" s="259"/>
      <c r="S42" s="261"/>
      <c r="T42" s="259"/>
    </row>
    <row r="43" spans="1:20" s="146" customFormat="1" ht="15" customHeight="1">
      <c r="A43" s="247"/>
      <c r="B43" s="247"/>
      <c r="C43" s="247"/>
      <c r="D43" s="247"/>
      <c r="E43" s="247"/>
      <c r="F43" s="147"/>
      <c r="G43" s="147"/>
      <c r="H43" s="330"/>
      <c r="I43" s="331"/>
      <c r="J43" s="331"/>
      <c r="K43" s="331"/>
      <c r="L43" s="331"/>
      <c r="M43" s="266"/>
      <c r="N43" s="266"/>
      <c r="O43" s="266"/>
      <c r="P43" s="266"/>
      <c r="Q43" s="259"/>
      <c r="R43" s="259"/>
      <c r="S43" s="261"/>
      <c r="T43" s="259"/>
    </row>
    <row r="44" spans="1:20" s="146" customFormat="1" ht="15" customHeight="1">
      <c r="A44" s="247"/>
      <c r="B44" s="247"/>
      <c r="C44" s="247"/>
      <c r="D44" s="247"/>
      <c r="E44" s="247"/>
      <c r="F44" s="147"/>
      <c r="G44" s="147"/>
      <c r="H44" s="330"/>
      <c r="I44" s="331"/>
      <c r="J44" s="331"/>
      <c r="K44" s="331"/>
      <c r="L44" s="331"/>
      <c r="M44" s="266"/>
      <c r="N44" s="266"/>
      <c r="O44" s="266"/>
      <c r="P44" s="266"/>
      <c r="Q44" s="259"/>
      <c r="R44" s="259"/>
      <c r="S44" s="261"/>
      <c r="T44" s="259"/>
    </row>
    <row r="45" spans="1:20" s="146" customFormat="1" ht="15" customHeight="1">
      <c r="A45" s="247"/>
      <c r="B45" s="247"/>
      <c r="C45" s="247"/>
      <c r="D45" s="247"/>
      <c r="E45" s="247"/>
      <c r="F45" s="147"/>
      <c r="G45" s="147"/>
      <c r="H45" s="330"/>
      <c r="I45" s="331"/>
      <c r="J45" s="331"/>
      <c r="K45" s="331"/>
      <c r="L45" s="331"/>
      <c r="M45" s="266"/>
      <c r="N45" s="266"/>
      <c r="O45" s="266"/>
      <c r="P45" s="266"/>
      <c r="Q45" s="259"/>
      <c r="R45" s="259"/>
      <c r="S45" s="261"/>
      <c r="T45" s="259"/>
    </row>
    <row r="46" spans="1:20" s="146" customFormat="1" ht="15" customHeight="1">
      <c r="A46" s="247"/>
      <c r="B46" s="247"/>
      <c r="C46" s="247"/>
      <c r="D46" s="247"/>
      <c r="E46" s="247"/>
      <c r="F46" s="147"/>
      <c r="G46" s="147"/>
      <c r="H46" s="330"/>
      <c r="I46" s="331"/>
      <c r="J46" s="331"/>
      <c r="K46" s="331"/>
      <c r="L46" s="331"/>
      <c r="M46" s="266"/>
      <c r="N46" s="266"/>
      <c r="O46" s="266"/>
      <c r="P46" s="266"/>
      <c r="Q46" s="259"/>
      <c r="R46" s="259"/>
      <c r="S46" s="261"/>
      <c r="T46" s="259"/>
    </row>
    <row r="47" spans="1:20" s="146" customFormat="1" ht="15" customHeight="1">
      <c r="A47" s="247"/>
      <c r="B47" s="247"/>
      <c r="C47" s="247"/>
      <c r="D47" s="247"/>
      <c r="E47" s="247"/>
      <c r="F47" s="147"/>
      <c r="G47" s="147"/>
      <c r="H47" s="330"/>
      <c r="I47" s="331"/>
      <c r="J47" s="331"/>
      <c r="K47" s="331"/>
      <c r="L47" s="331"/>
      <c r="M47" s="266"/>
      <c r="N47" s="266"/>
      <c r="O47" s="266"/>
      <c r="P47" s="266"/>
      <c r="Q47" s="259"/>
      <c r="R47" s="259"/>
      <c r="S47" s="261"/>
      <c r="T47" s="259"/>
    </row>
    <row r="48" spans="1:20" s="146" customFormat="1" ht="15" customHeight="1">
      <c r="A48" s="247"/>
      <c r="B48" s="247"/>
      <c r="C48" s="247"/>
      <c r="D48" s="247"/>
      <c r="E48" s="247"/>
      <c r="F48" s="147"/>
      <c r="G48" s="147"/>
      <c r="H48" s="330"/>
      <c r="I48" s="331"/>
      <c r="J48" s="331"/>
      <c r="K48" s="331"/>
      <c r="L48" s="331"/>
      <c r="M48" s="266"/>
      <c r="N48" s="266"/>
      <c r="O48" s="266"/>
      <c r="P48" s="266"/>
      <c r="Q48" s="259"/>
      <c r="R48" s="259"/>
      <c r="S48" s="261"/>
      <c r="T48" s="259"/>
    </row>
    <row r="49" spans="1:20" s="146" customFormat="1" ht="15" customHeight="1">
      <c r="A49" s="247"/>
      <c r="B49" s="247"/>
      <c r="C49" s="247"/>
      <c r="D49" s="247"/>
      <c r="E49" s="247"/>
      <c r="F49" s="147"/>
      <c r="G49" s="147"/>
      <c r="H49" s="330"/>
      <c r="I49" s="331"/>
      <c r="J49" s="331"/>
      <c r="K49" s="331"/>
      <c r="L49" s="331"/>
      <c r="M49" s="266"/>
      <c r="N49" s="266"/>
      <c r="O49" s="266"/>
      <c r="P49" s="266"/>
      <c r="Q49" s="259"/>
      <c r="R49" s="259"/>
      <c r="S49" s="261"/>
      <c r="T49" s="259"/>
    </row>
    <row r="50" spans="1:20" s="146" customFormat="1" ht="15" customHeight="1">
      <c r="A50" s="247"/>
      <c r="B50" s="247"/>
      <c r="C50" s="247"/>
      <c r="D50" s="247"/>
      <c r="E50" s="247"/>
      <c r="F50" s="144"/>
      <c r="G50" s="147"/>
      <c r="H50" s="330"/>
      <c r="I50" s="331"/>
      <c r="J50" s="331"/>
      <c r="K50" s="331"/>
      <c r="L50" s="331"/>
      <c r="M50" s="266"/>
      <c r="N50" s="266"/>
      <c r="O50" s="266"/>
      <c r="P50" s="266"/>
      <c r="Q50" s="259"/>
      <c r="R50" s="259"/>
      <c r="S50" s="261"/>
      <c r="T50" s="259"/>
    </row>
    <row r="51" spans="1:20" s="146" customFormat="1" ht="15" customHeight="1">
      <c r="A51" s="247"/>
      <c r="B51" s="247"/>
      <c r="C51" s="247"/>
      <c r="D51" s="247"/>
      <c r="E51" s="247"/>
      <c r="F51" s="147"/>
      <c r="G51" s="147"/>
      <c r="H51" s="330"/>
      <c r="I51" s="331"/>
      <c r="J51" s="331"/>
      <c r="K51" s="331"/>
      <c r="L51" s="331"/>
      <c r="M51" s="266"/>
      <c r="N51" s="266"/>
      <c r="O51" s="266"/>
      <c r="P51" s="266"/>
      <c r="Q51" s="259"/>
      <c r="R51" s="259"/>
      <c r="S51" s="261"/>
      <c r="T51" s="259"/>
    </row>
    <row r="52" spans="1:20" s="146" customFormat="1" ht="15" customHeight="1">
      <c r="A52" s="247"/>
      <c r="B52" s="247"/>
      <c r="C52" s="247"/>
      <c r="D52" s="247"/>
      <c r="E52" s="247"/>
      <c r="F52" s="144" t="s">
        <v>347</v>
      </c>
      <c r="G52" s="147"/>
      <c r="H52" s="330"/>
      <c r="I52" s="331"/>
      <c r="J52" s="331"/>
      <c r="K52" s="331"/>
      <c r="L52" s="331"/>
      <c r="M52" s="290">
        <v>2626473</v>
      </c>
      <c r="N52" s="290">
        <v>0</v>
      </c>
      <c r="O52" s="290">
        <v>0</v>
      </c>
      <c r="P52" s="290">
        <v>0</v>
      </c>
      <c r="Q52" s="259"/>
      <c r="R52" s="259"/>
      <c r="S52" s="261"/>
      <c r="T52" s="259"/>
    </row>
    <row r="53" spans="1:20" s="146" customFormat="1" ht="15" customHeight="1">
      <c r="A53" s="148"/>
      <c r="B53" s="148"/>
      <c r="C53" s="148"/>
      <c r="D53" s="148"/>
      <c r="E53" s="148"/>
      <c r="F53" s="148"/>
      <c r="G53" s="148"/>
      <c r="H53" s="333"/>
      <c r="I53" s="334"/>
      <c r="J53" s="334"/>
      <c r="K53" s="334"/>
      <c r="L53" s="334"/>
      <c r="M53" s="269"/>
      <c r="N53" s="269"/>
      <c r="O53" s="269"/>
      <c r="P53" s="269"/>
      <c r="Q53" s="149"/>
      <c r="R53" s="149"/>
      <c r="S53" s="148"/>
      <c r="T53" s="150"/>
    </row>
    <row r="54" spans="1:6" ht="13.5">
      <c r="A54" s="58" t="s">
        <v>218</v>
      </c>
      <c r="B54" s="139"/>
      <c r="C54" s="58"/>
      <c r="D54" s="58"/>
      <c r="F54" s="58"/>
    </row>
    <row r="55" spans="2:15" ht="13.5">
      <c r="B55" s="59"/>
      <c r="C55" s="60"/>
      <c r="D55" s="60"/>
      <c r="N55" s="61"/>
      <c r="O55" s="61"/>
    </row>
    <row r="56" spans="2:15" ht="13.5">
      <c r="B56" s="62"/>
      <c r="C56" s="62"/>
      <c r="D56" s="62"/>
      <c r="N56" s="63"/>
      <c r="O56" s="63"/>
    </row>
  </sheetData>
  <sheetProtection/>
  <mergeCells count="15">
    <mergeCell ref="H25:J25"/>
    <mergeCell ref="K25:L25"/>
    <mergeCell ref="Q25:T25"/>
    <mergeCell ref="B24:B26"/>
    <mergeCell ref="C24:C26"/>
    <mergeCell ref="A19:T19"/>
    <mergeCell ref="A20:T20"/>
    <mergeCell ref="D24:D26"/>
    <mergeCell ref="E24:E26"/>
    <mergeCell ref="F24:F26"/>
    <mergeCell ref="G24:G26"/>
    <mergeCell ref="A22:T22"/>
    <mergeCell ref="A23:T23"/>
    <mergeCell ref="A24:A26"/>
    <mergeCell ref="M25:P25"/>
  </mergeCells>
  <printOptions horizontalCentered="1"/>
  <pageMargins left="0.5905511811023623" right="0.5905511811023623" top="0.35433070866141736" bottom="0.35433070866141736" header="0.3937007874015748" footer="0.1968503937007874"/>
  <pageSetup horizontalDpi="600" verticalDpi="600" orientation="landscape" scale="55" r:id="rId2"/>
  <headerFooter alignWithMargins="0">
    <oddHeader>&amp;C&amp;G</oddHeader>
    <oddFooter>&amp;C&amp;P&amp;RINFORME DE AVANCE TRIMESTRAL ENERO-JUNIO 2014</oddFooter>
  </headerFooter>
  <ignoredErrors>
    <ignoredError sqref="G30:G31 E30:E31" numberStoredAsText="1"/>
  </ignoredError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Subsecretaría de Egresos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Jibarra</dc:creator>
  <cp:keywords/>
  <dc:description/>
  <cp:lastModifiedBy>USUARIO</cp:lastModifiedBy>
  <cp:lastPrinted>2014-08-13T17:43:40Z</cp:lastPrinted>
  <dcterms:created xsi:type="dcterms:W3CDTF">2007-06-29T21:15:18Z</dcterms:created>
  <dcterms:modified xsi:type="dcterms:W3CDTF">2015-09-02T17:51:00Z</dcterms:modified>
  <cp:category/>
  <cp:version/>
  <cp:contentType/>
  <cp:contentStatus/>
</cp:coreProperties>
</file>